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965"/>
  </bookViews>
  <sheets>
    <sheet name="個人" sheetId="3" r:id="rId1"/>
    <sheet name="個人(見本)" sheetId="4" r:id="rId2"/>
    <sheet name="法人" sheetId="2" r:id="rId3"/>
    <sheet name="法人(見本）" sheetId="5" r:id="rId4"/>
  </sheets>
  <definedNames>
    <definedName name="_xlnm.Print_Area" localSheetId="0">個人!$A$1:$Y$44</definedName>
    <definedName name="_xlnm.Print_Area" localSheetId="1">'個人(見本)'!$A$1:$Y$42</definedName>
  </definedNames>
  <calcPr calcId="162913"/>
</workbook>
</file>

<file path=xl/calcChain.xml><?xml version="1.0" encoding="utf-8"?>
<calcChain xmlns="http://schemas.openxmlformats.org/spreadsheetml/2006/main">
  <c r="M22" i="5" l="1"/>
  <c r="M22" i="2"/>
  <c r="I14" i="5" l="1"/>
  <c r="T14" i="5"/>
  <c r="T14" i="2"/>
  <c r="I14" i="2"/>
  <c r="M23" i="5"/>
  <c r="M24" i="5" s="1"/>
  <c r="M23" i="2"/>
  <c r="M24" i="2" s="1"/>
  <c r="M27" i="2" s="1"/>
  <c r="M22" i="4"/>
  <c r="T14" i="4" s="1"/>
  <c r="M27" i="5" l="1"/>
  <c r="M25" i="5"/>
  <c r="M26" i="5" s="1"/>
  <c r="M25" i="2"/>
  <c r="M26" i="2" s="1"/>
  <c r="M23" i="4"/>
  <c r="M24" i="4" s="1"/>
  <c r="M25" i="4" l="1"/>
  <c r="M26" i="4" s="1"/>
  <c r="M27" i="4" s="1"/>
  <c r="M28" i="4" s="1"/>
  <c r="M29" i="4" l="1"/>
  <c r="I14" i="4" l="1"/>
  <c r="M22" i="3" l="1"/>
  <c r="T14" i="3" l="1"/>
  <c r="I14" i="3"/>
  <c r="M23" i="3"/>
  <c r="M24" i="3" s="1"/>
  <c r="M25" i="3" l="1"/>
  <c r="M26" i="3" s="1"/>
  <c r="M27" i="3" s="1"/>
  <c r="M28" i="3" s="1"/>
  <c r="M29" i="3" l="1"/>
</calcChain>
</file>

<file path=xl/sharedStrings.xml><?xml version="1.0" encoding="utf-8"?>
<sst xmlns="http://schemas.openxmlformats.org/spreadsheetml/2006/main" count="234" uniqueCount="67">
  <si>
    <t>印</t>
    <rPh sb="0" eb="1">
      <t>イン</t>
    </rPh>
    <phoneticPr fontId="1"/>
  </si>
  <si>
    <t>内訳</t>
    <rPh sb="0" eb="2">
      <t>ウチワケ</t>
    </rPh>
    <phoneticPr fontId="1"/>
  </si>
  <si>
    <t>費用総額</t>
    <rPh sb="0" eb="2">
      <t>ヒヨウ</t>
    </rPh>
    <rPh sb="2" eb="4">
      <t>ソウガク</t>
    </rPh>
    <phoneticPr fontId="1"/>
  </si>
  <si>
    <t>申請者領収書金額</t>
    <rPh sb="0" eb="3">
      <t>シンセイシャ</t>
    </rPh>
    <rPh sb="3" eb="5">
      <t>リョウシュウ</t>
    </rPh>
    <rPh sb="5" eb="6">
      <t>ショ</t>
    </rPh>
    <rPh sb="6" eb="8">
      <t>キンガク</t>
    </rPh>
    <phoneticPr fontId="1"/>
  </si>
  <si>
    <t>差引税込請求額</t>
    <rPh sb="0" eb="2">
      <t>サシヒキ</t>
    </rPh>
    <rPh sb="2" eb="4">
      <t>ゼイコ</t>
    </rPh>
    <rPh sb="4" eb="6">
      <t>セイキュウ</t>
    </rPh>
    <rPh sb="6" eb="7">
      <t>ガク</t>
    </rPh>
    <phoneticPr fontId="1"/>
  </si>
  <si>
    <t>源泉所得税（10.21％）</t>
    <rPh sb="0" eb="2">
      <t>ゲンセン</t>
    </rPh>
    <rPh sb="2" eb="5">
      <t>ショトクゼイ</t>
    </rPh>
    <phoneticPr fontId="1"/>
  </si>
  <si>
    <t>差引振込金額</t>
    <rPh sb="0" eb="2">
      <t>サシヒキ</t>
    </rPh>
    <rPh sb="2" eb="4">
      <t>フリコ</t>
    </rPh>
    <rPh sb="4" eb="6">
      <t>キンガク</t>
    </rPh>
    <phoneticPr fontId="1"/>
  </si>
  <si>
    <t>但し、申請者</t>
    <rPh sb="0" eb="1">
      <t>タダ</t>
    </rPh>
    <rPh sb="3" eb="6">
      <t>シンセイシャ</t>
    </rPh>
    <phoneticPr fontId="1"/>
  </si>
  <si>
    <t>の</t>
    <phoneticPr fontId="1"/>
  </si>
  <si>
    <t>円</t>
    <rPh sb="0" eb="1">
      <t>エン</t>
    </rPh>
    <phoneticPr fontId="1"/>
  </si>
  <si>
    <t>Ｂ</t>
    <phoneticPr fontId="1"/>
  </si>
  <si>
    <t>Ｃ＝Ａ-Ｂ</t>
    <phoneticPr fontId="1"/>
  </si>
  <si>
    <t>Ｅ＝Ｃ-Ｄ</t>
    <phoneticPr fontId="1"/>
  </si>
  <si>
    <t>営業部　・　支店</t>
    <rPh sb="0" eb="2">
      <t>エイギョウ</t>
    </rPh>
    <rPh sb="2" eb="3">
      <t>ブ</t>
    </rPh>
    <rPh sb="6" eb="8">
      <t>シテン</t>
    </rPh>
    <phoneticPr fontId="1"/>
  </si>
  <si>
    <t>請求額</t>
    <phoneticPr fontId="1"/>
  </si>
  <si>
    <t>（</t>
    <phoneticPr fontId="1"/>
  </si>
  <si>
    <t>内消費税等</t>
    <rPh sb="0" eb="1">
      <t>ウチ</t>
    </rPh>
    <rPh sb="1" eb="5">
      <t>ショウヒゼイトウ</t>
    </rPh>
    <phoneticPr fontId="1"/>
  </si>
  <si>
    <t>）</t>
    <phoneticPr fontId="1"/>
  </si>
  <si>
    <t>銀行　・　信用金庫</t>
    <rPh sb="0" eb="2">
      <t>ギンコウ</t>
    </rPh>
    <rPh sb="5" eb="7">
      <t>シンヨウ</t>
    </rPh>
    <rPh sb="7" eb="9">
      <t>キンコ</t>
    </rPh>
    <phoneticPr fontId="1"/>
  </si>
  <si>
    <t>＜振込先＞</t>
    <rPh sb="1" eb="3">
      <t>フリコミ</t>
    </rPh>
    <rPh sb="3" eb="4">
      <t>サキ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</si>
  <si>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</si>
  <si>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</si>
  <si>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（福岡商工会議所）</t>
    <rPh sb="1" eb="3">
      <t>フクオカ</t>
    </rPh>
    <rPh sb="3" eb="5">
      <t>ショウコウ</t>
    </rPh>
    <rPh sb="5" eb="8">
      <t>カイギショ</t>
    </rPh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</si>
  <si>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</si>
  <si>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</si>
  <si>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読　み</t>
    <rPh sb="0" eb="1">
      <t>ヨ</t>
    </rPh>
    <phoneticPr fontId="1"/>
  </si>
  <si>
    <t>普　通　預　金</t>
    <rPh sb="0" eb="1">
      <t>ススム</t>
    </rPh>
    <rPh sb="2" eb="3">
      <t>ツウ</t>
    </rPh>
    <rPh sb="4" eb="5">
      <t>アズカリ</t>
    </rPh>
    <rPh sb="6" eb="7">
      <t>カネ</t>
    </rPh>
    <phoneticPr fontId="1"/>
  </si>
  <si>
    <t>(個人)</t>
    <rPh sb="1" eb="3">
      <t>コジン</t>
    </rPh>
    <phoneticPr fontId="1"/>
  </si>
  <si>
    <t>(法人)</t>
    <rPh sb="1" eb="3">
      <t>ホウジン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</si>
  <si>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</si>
  <si>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</si>
  <si>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</si>
  <si>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</si>
  <si>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Ｂ</t>
    <phoneticPr fontId="1"/>
  </si>
  <si>
    <t>Ｃ＝Ａ-Ｂ</t>
    <phoneticPr fontId="1"/>
  </si>
  <si>
    <t>Ｅ＝Ｃ-Ｄ</t>
    <phoneticPr fontId="1"/>
  </si>
  <si>
    <t>（100万円以下）</t>
    <rPh sb="4" eb="6">
      <t>マンエン</t>
    </rPh>
    <rPh sb="6" eb="8">
      <t>イカ</t>
    </rPh>
    <phoneticPr fontId="1"/>
  </si>
  <si>
    <t>源泉所得税（20.42％）</t>
    <rPh sb="0" eb="2">
      <t>ゲンセン</t>
    </rPh>
    <rPh sb="2" eb="5">
      <t>ショトクゼイ</t>
    </rPh>
    <phoneticPr fontId="1"/>
  </si>
  <si>
    <t>（100万円超）</t>
    <rPh sb="4" eb="6">
      <t>マンエン</t>
    </rPh>
    <rPh sb="6" eb="7">
      <t>チョウ</t>
    </rPh>
    <phoneticPr fontId="1"/>
  </si>
  <si>
    <t>No.</t>
    <phoneticPr fontId="1"/>
  </si>
  <si>
    <t>見　　　本</t>
    <rPh sb="0" eb="1">
      <t>ケン</t>
    </rPh>
    <rPh sb="4" eb="5">
      <t>ホン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</si>
  <si>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</si>
  <si>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</si>
  <si>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</si>
  <si>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</si>
  <si>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No.</t>
    <phoneticPr fontId="1"/>
  </si>
  <si>
    <t>消費税抜金額</t>
    <rPh sb="0" eb="2">
      <t>ショウヒ</t>
    </rPh>
    <rPh sb="2" eb="3">
      <t>ゼイ</t>
    </rPh>
    <rPh sb="3" eb="4">
      <t>ヌ</t>
    </rPh>
    <rPh sb="4" eb="6">
      <t>キンガク</t>
    </rPh>
    <phoneticPr fontId="1"/>
  </si>
  <si>
    <t>（10％）</t>
    <phoneticPr fontId="1"/>
  </si>
  <si>
    <t>令和　年　月　日</t>
    <rPh sb="0" eb="2">
      <t>レイワ</t>
    </rPh>
    <phoneticPr fontId="1"/>
  </si>
  <si>
    <t>＜認定経営革新等支援機関＞</t>
    <rPh sb="1" eb="12">
      <t>ニンテイケイエイカクシンナドシエンキカン</t>
    </rPh>
    <phoneticPr fontId="1"/>
  </si>
  <si>
    <t>福岡県中小企業活性化協議会　御中</t>
    <rPh sb="0" eb="13">
      <t>フクオカケンチュウショウキギョウカッセイカキョウギカイ</t>
    </rPh>
    <rPh sb="14" eb="16">
      <t>オンチュウ</t>
    </rPh>
    <phoneticPr fontId="1"/>
  </si>
  <si>
    <t>【経営改善計画策定支援事業】</t>
    <rPh sb="1" eb="13">
      <t>ケイエイカイゼンケイカクサクテイシエンジギョウ</t>
    </rPh>
    <phoneticPr fontId="1"/>
  </si>
  <si>
    <t>（内、伴走支援実施まで留保）</t>
    <rPh sb="1" eb="2">
      <t>ウチ</t>
    </rPh>
    <rPh sb="3" eb="9">
      <t>バンソウシエンジッシ</t>
    </rPh>
    <rPh sb="11" eb="13">
      <t>リュウホ</t>
    </rPh>
    <phoneticPr fontId="1"/>
  </si>
  <si>
    <t>Ｄ＝Ｃ÷２</t>
    <phoneticPr fontId="1"/>
  </si>
  <si>
    <t>Ｆ＝Ｅ×１０/１１０</t>
    <phoneticPr fontId="1"/>
  </si>
  <si>
    <t>Ｇ＝Ｅ-Ｆ</t>
    <phoneticPr fontId="1"/>
  </si>
  <si>
    <t>Ｈ1＝Ｇ×１０．２１％</t>
    <phoneticPr fontId="1"/>
  </si>
  <si>
    <t>Ｈ2＝（Ｇ-100万）×２０．４２％</t>
    <rPh sb="9" eb="10">
      <t>マン</t>
    </rPh>
    <phoneticPr fontId="1"/>
  </si>
  <si>
    <t>Ｉ＝Ｅ-Ｈ1-Ｈ2</t>
    <phoneticPr fontId="1"/>
  </si>
  <si>
    <t>差引税込金額</t>
    <rPh sb="0" eb="2">
      <t>サシヒキ</t>
    </rPh>
    <rPh sb="2" eb="4">
      <t>ゼイコミ</t>
    </rPh>
    <rPh sb="4" eb="6">
      <t>キンガク</t>
    </rPh>
    <phoneticPr fontId="1"/>
  </si>
  <si>
    <t>経営改善計画策定支援に係る計画策定費用支払として</t>
    <rPh sb="4" eb="6">
      <t>ケイカク</t>
    </rPh>
    <rPh sb="6" eb="10">
      <t>サクテイシエン</t>
    </rPh>
    <rPh sb="11" eb="12">
      <t>カカ</t>
    </rPh>
    <rPh sb="13" eb="17">
      <t>ケイカクサクテイ</t>
    </rPh>
    <rPh sb="17" eb="19">
      <t>ヒヨウ</t>
    </rPh>
    <rPh sb="19" eb="21">
      <t>シハライ</t>
    </rPh>
    <phoneticPr fontId="1"/>
  </si>
  <si>
    <t>計画策定費用請求書</t>
    <rPh sb="0" eb="4">
      <t>ケイカクサクテイ</t>
    </rPh>
    <rPh sb="4" eb="6">
      <t>ヒヨウ</t>
    </rPh>
    <rPh sb="6" eb="7">
      <t>ショウ</t>
    </rPh>
    <rPh sb="7" eb="8">
      <t>モトム</t>
    </rPh>
    <rPh sb="8" eb="9">
      <t>ショ</t>
    </rPh>
    <phoneticPr fontId="1"/>
  </si>
  <si>
    <t>Ｈ＝Ｅ</t>
    <phoneticPr fontId="1"/>
  </si>
  <si>
    <t>Ａ　【別紙２－４】</t>
    <rPh sb="3" eb="5">
      <t>ベッシ</t>
    </rPh>
    <phoneticPr fontId="1"/>
  </si>
  <si>
    <t>【　４０５　】　</t>
    <phoneticPr fontId="1"/>
  </si>
  <si>
    <t>登録番号</t>
    <rPh sb="0" eb="4">
      <t>トウロクバンゴウ</t>
    </rPh>
    <phoneticPr fontId="1"/>
  </si>
  <si>
    <r>
      <t>（内消費税等）</t>
    </r>
    <r>
      <rPr>
        <sz val="8"/>
        <color theme="1"/>
        <rFont val="ＭＳ Ｐゴシック"/>
        <family val="3"/>
        <charset val="128"/>
        <scheme val="minor"/>
      </rPr>
      <t>※消費税額10％</t>
    </r>
    <rPh sb="1" eb="2">
      <t>ウチ</t>
    </rPh>
    <rPh sb="2" eb="5">
      <t>ショウヒゼイ</t>
    </rPh>
    <rPh sb="5" eb="6">
      <t>トウ</t>
    </rPh>
    <rPh sb="8" eb="12">
      <t>ショウヒゼイガク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</si>
</sst>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6" fillId="0" borderId="0" xfId="0" applyFont="1" applyAlignment="1"/>
    <xf numFmtId="9" fontId="2" fillId="0" borderId="0" xfId="0" applyNumberFormat="1" applyFont="1"/>
    <xf numFmtId="49" fontId="2" fillId="0" borderId="0" xfId="0" applyNumberFormat="1" applyFont="1" applyAlignment="1"/>
    <xf numFmtId="49" fontId="0" fillId="0" borderId="0" xfId="0" applyNumberFormat="1" applyAlignment="1"/>
    <xf numFmtId="9" fontId="0" fillId="0" borderId="0" xfId="0" applyNumberFormat="1"/>
    <xf numFmtId="9" fontId="0" fillId="0" borderId="0" xfId="0" applyNumberFormat="1" applyAlignment="1"/>
    <xf numFmtId="0" fontId="5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/>
    <xf numFmtId="176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2" borderId="0" xfId="0" applyFont="1" applyFill="1" applyAlignment="1"/>
    <xf numFmtId="49" fontId="2" fillId="0" borderId="8" xfId="0" applyNumberFormat="1" applyFont="1" applyBorder="1" applyAlignment="1"/>
    <xf numFmtId="49" fontId="0" fillId="0" borderId="8" xfId="0" applyNumberFormat="1" applyBorder="1" applyAlignment="1"/>
    <xf numFmtId="176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176" fontId="5" fillId="2" borderId="0" xfId="0" applyNumberFormat="1" applyFont="1" applyFill="1" applyAlignment="1"/>
    <xf numFmtId="176" fontId="5" fillId="3" borderId="0" xfId="0" applyNumberFormat="1" applyFont="1" applyFill="1" applyAlignment="1"/>
    <xf numFmtId="0" fontId="0" fillId="3" borderId="0" xfId="0" applyFill="1" applyAlignme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/>
    <xf numFmtId="0" fontId="7" fillId="0" borderId="0" xfId="0" applyFont="1" applyAlignment="1"/>
    <xf numFmtId="0" fontId="12" fillId="0" borderId="0" xfId="0" applyFont="1" applyAlignment="1"/>
    <xf numFmtId="176" fontId="7" fillId="0" borderId="0" xfId="0" applyNumberFormat="1" applyFont="1" applyFill="1" applyAlignment="1"/>
    <xf numFmtId="0" fontId="12" fillId="0" borderId="0" xfId="0" applyFont="1" applyFill="1" applyAlignment="1"/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176" fontId="5" fillId="0" borderId="0" xfId="0" applyNumberFormat="1" applyFont="1" applyFill="1" applyAlignment="1"/>
    <xf numFmtId="0" fontId="0" fillId="0" borderId="0" xfId="0" applyFill="1" applyAlignment="1"/>
    <xf numFmtId="0" fontId="5" fillId="0" borderId="0" xfId="0" applyFont="1" applyFill="1" applyBorder="1" applyAlignment="1">
      <alignment shrinkToFit="1"/>
    </xf>
    <xf numFmtId="176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center"/>
    </xf>
    <xf numFmtId="176" fontId="0" fillId="3" borderId="0" xfId="0" applyNumberFormat="1" applyFill="1" applyAlignment="1">
      <alignment horizontal="right"/>
    </xf>
    <xf numFmtId="176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176" fontId="7" fillId="2" borderId="0" xfId="0" applyNumberFormat="1" applyFont="1" applyFill="1" applyAlignment="1"/>
    <xf numFmtId="0" fontId="12" fillId="2" borderId="0" xfId="0" applyFont="1" applyFill="1" applyAlignment="1"/>
    <xf numFmtId="0" fontId="0" fillId="2" borderId="0" xfId="0" applyFill="1" applyAlignment="1"/>
    <xf numFmtId="176" fontId="0" fillId="2" borderId="0" xfId="0" applyNumberFormat="1" applyFill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GridLines="0" tabSelected="1" view="pageBreakPreview" zoomScaleNormal="100" zoomScaleSheetLayoutView="100" workbookViewId="0">
      <selection activeCell="U15" sqref="U15:W15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21"/>
      <c r="L1" s="22"/>
      <c r="M1" s="22"/>
      <c r="N1" s="22"/>
      <c r="O1" s="22"/>
      <c r="P1" s="22"/>
      <c r="Q1" s="5"/>
      <c r="R1" s="41" t="s">
        <v>48</v>
      </c>
      <c r="S1" s="41"/>
      <c r="T1" s="41"/>
      <c r="U1" s="41"/>
      <c r="V1" s="41"/>
      <c r="W1" s="41"/>
    </row>
    <row r="2" spans="1:24" ht="19.5" customHeight="1" x14ac:dyDescent="0.15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22"/>
      <c r="L2" s="22"/>
      <c r="M2" s="22"/>
      <c r="N2" s="22"/>
      <c r="O2" s="22"/>
      <c r="P2" s="22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42" t="s">
        <v>22</v>
      </c>
      <c r="B3" s="42"/>
      <c r="C3" s="42"/>
      <c r="D3" s="42"/>
      <c r="E3" s="42"/>
      <c r="F3" s="42"/>
      <c r="G3" s="4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9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9"/>
    </row>
    <row r="6" spans="1:24" ht="19.5" customHeight="1" x14ac:dyDescent="0.2">
      <c r="A6" s="43" t="s">
        <v>61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1"/>
      <c r="X6" s="19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0" t="s">
        <v>49</v>
      </c>
      <c r="Q7" s="50"/>
      <c r="R7" s="50"/>
      <c r="S7" s="50"/>
      <c r="T7" s="50"/>
      <c r="U7" s="50"/>
      <c r="V7" s="50"/>
      <c r="W7" s="50"/>
      <c r="X7" s="20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4" t="s">
        <v>20</v>
      </c>
      <c r="O8" s="44"/>
      <c r="P8" s="44"/>
      <c r="Q8" s="12"/>
      <c r="R8" s="12"/>
      <c r="S8" s="12"/>
      <c r="T8" s="12"/>
      <c r="U8" s="12"/>
      <c r="V8" s="12"/>
      <c r="W8" s="12"/>
      <c r="X8" s="20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0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4" t="s">
        <v>21</v>
      </c>
      <c r="O10" s="44"/>
      <c r="P10" s="44"/>
      <c r="Q10" s="12"/>
      <c r="R10" s="12"/>
      <c r="S10" s="12"/>
      <c r="T10" s="12"/>
      <c r="U10" s="12"/>
      <c r="V10" s="12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3" t="s">
        <v>65</v>
      </c>
      <c r="O12" s="73"/>
      <c r="P12" s="73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45" t="s">
        <v>29</v>
      </c>
      <c r="F14" s="45"/>
      <c r="G14" s="45"/>
      <c r="H14" s="15"/>
      <c r="I14" s="46">
        <f>M22</f>
        <v>0</v>
      </c>
      <c r="J14" s="47"/>
      <c r="K14" s="47"/>
      <c r="L14" s="47"/>
      <c r="M14" s="47"/>
      <c r="N14" s="15" t="s">
        <v>9</v>
      </c>
      <c r="O14" s="10" t="s">
        <v>30</v>
      </c>
      <c r="P14" s="48" t="s">
        <v>16</v>
      </c>
      <c r="Q14" s="49"/>
      <c r="R14" s="49"/>
      <c r="S14" s="49"/>
      <c r="T14" s="54">
        <f>+ROUNDDOWN(M22*10/110,0)</f>
        <v>0</v>
      </c>
      <c r="U14" s="54"/>
      <c r="V14" s="54"/>
      <c r="W14" s="11" t="s">
        <v>9</v>
      </c>
      <c r="X14" s="11" t="s">
        <v>31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2" t="s">
        <v>47</v>
      </c>
      <c r="V15" s="53"/>
      <c r="W15" s="53"/>
    </row>
    <row r="16" spans="1:24" ht="19.5" customHeight="1" x14ac:dyDescent="0.15">
      <c r="A16" s="42" t="s">
        <v>7</v>
      </c>
      <c r="B16" s="42"/>
      <c r="C16" s="42"/>
      <c r="D16" s="4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" t="s">
        <v>32</v>
      </c>
      <c r="R16" s="4"/>
      <c r="S16" s="4"/>
      <c r="T16" s="4"/>
      <c r="U16" s="4"/>
      <c r="V16" s="4"/>
      <c r="W16" s="4"/>
      <c r="X16" s="4"/>
    </row>
    <row r="17" spans="1:25" ht="19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4"/>
      <c r="R17" s="4"/>
      <c r="S17" s="4"/>
      <c r="T17" s="4"/>
      <c r="U17" s="4"/>
      <c r="V17" s="4"/>
      <c r="W17" s="4"/>
      <c r="X17" s="4"/>
    </row>
    <row r="18" spans="1:25" ht="19.5" customHeight="1" x14ac:dyDescent="0.15">
      <c r="A18" s="44" t="s">
        <v>64</v>
      </c>
      <c r="B18" s="44"/>
      <c r="C18" s="44"/>
      <c r="D18" s="55"/>
      <c r="E18" s="60" t="s">
        <v>60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4"/>
      <c r="X18" s="4"/>
    </row>
    <row r="19" spans="1:25" ht="19.5" customHeight="1" x14ac:dyDescent="0.15">
      <c r="A19" s="4"/>
      <c r="B19" s="4"/>
      <c r="C19" s="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"/>
      <c r="S19" s="4"/>
      <c r="T19" s="4"/>
      <c r="U19" s="4"/>
      <c r="V19" s="4"/>
      <c r="W19" s="4"/>
      <c r="X19" s="4"/>
    </row>
    <row r="20" spans="1:25" ht="19.5" customHeight="1" x14ac:dyDescent="0.15">
      <c r="A20" s="4" t="s">
        <v>1</v>
      </c>
      <c r="B20" s="4"/>
      <c r="C20" s="42" t="s">
        <v>2</v>
      </c>
      <c r="D20" s="56"/>
      <c r="E20" s="56"/>
      <c r="F20" s="56"/>
      <c r="G20" s="56"/>
      <c r="H20" s="56"/>
      <c r="I20" s="12"/>
      <c r="J20" s="12"/>
      <c r="K20" s="4"/>
      <c r="M20" s="57"/>
      <c r="N20" s="56"/>
      <c r="O20" s="56"/>
      <c r="P20" s="56"/>
      <c r="Q20" s="4" t="s">
        <v>9</v>
      </c>
      <c r="R20" s="4"/>
      <c r="S20" s="42" t="s">
        <v>63</v>
      </c>
      <c r="T20" s="42"/>
      <c r="U20" s="42"/>
      <c r="V20" s="42"/>
      <c r="W20" s="42"/>
      <c r="X20" s="42"/>
    </row>
    <row r="21" spans="1:25" ht="19.5" customHeight="1" x14ac:dyDescent="0.15">
      <c r="A21" s="4"/>
      <c r="B21" s="4"/>
      <c r="C21" s="42" t="s">
        <v>3</v>
      </c>
      <c r="D21" s="56"/>
      <c r="E21" s="56"/>
      <c r="F21" s="56"/>
      <c r="G21" s="56"/>
      <c r="H21" s="56"/>
      <c r="I21" s="12"/>
      <c r="J21" s="12"/>
      <c r="K21" s="4"/>
      <c r="M21" s="57"/>
      <c r="N21" s="56"/>
      <c r="O21" s="56"/>
      <c r="P21" s="56"/>
      <c r="Q21" s="4" t="s">
        <v>9</v>
      </c>
      <c r="R21" s="4"/>
      <c r="S21" s="42" t="s">
        <v>33</v>
      </c>
      <c r="T21" s="42"/>
      <c r="U21" s="42"/>
      <c r="V21" s="42"/>
      <c r="W21" s="42"/>
      <c r="X21" s="42"/>
    </row>
    <row r="22" spans="1:25" ht="19.5" customHeight="1" x14ac:dyDescent="0.15">
      <c r="A22" s="4"/>
      <c r="B22" s="4"/>
      <c r="C22" s="62" t="s">
        <v>4</v>
      </c>
      <c r="D22" s="63"/>
      <c r="E22" s="63"/>
      <c r="F22" s="63"/>
      <c r="G22" s="63"/>
      <c r="H22" s="63"/>
      <c r="I22" s="24"/>
      <c r="J22" s="24"/>
      <c r="K22" s="8"/>
      <c r="L22" s="25"/>
      <c r="M22" s="64">
        <f>M20-M21</f>
        <v>0</v>
      </c>
      <c r="N22" s="65"/>
      <c r="O22" s="65"/>
      <c r="P22" s="65"/>
      <c r="Q22" s="8" t="s">
        <v>9</v>
      </c>
      <c r="R22" s="4"/>
      <c r="S22" s="42" t="s">
        <v>34</v>
      </c>
      <c r="T22" s="42"/>
      <c r="U22" s="42"/>
      <c r="V22" s="42"/>
      <c r="W22" s="42"/>
      <c r="X22" s="42"/>
    </row>
    <row r="23" spans="1:25" ht="19.5" customHeight="1" x14ac:dyDescent="0.15">
      <c r="A23" s="4"/>
      <c r="B23" s="4"/>
      <c r="C23" s="34" t="s">
        <v>52</v>
      </c>
      <c r="D23" s="33"/>
      <c r="E23" s="33"/>
      <c r="F23" s="33"/>
      <c r="G23" s="33"/>
      <c r="H23" s="33"/>
      <c r="I23" s="32"/>
      <c r="J23" s="32"/>
      <c r="K23" s="4"/>
      <c r="M23" s="64">
        <f>M22/2</f>
        <v>0</v>
      </c>
      <c r="N23" s="65"/>
      <c r="O23" s="65"/>
      <c r="P23" s="65"/>
      <c r="Q23" s="8" t="s">
        <v>9</v>
      </c>
      <c r="R23" s="4"/>
      <c r="S23" s="42" t="s">
        <v>53</v>
      </c>
      <c r="T23" s="42"/>
      <c r="U23" s="42"/>
      <c r="V23" s="42"/>
      <c r="W23" s="42"/>
      <c r="X23" s="42"/>
    </row>
    <row r="24" spans="1:25" ht="19.5" customHeight="1" x14ac:dyDescent="0.15">
      <c r="A24" s="4"/>
      <c r="B24" s="4"/>
      <c r="C24" s="62" t="s">
        <v>59</v>
      </c>
      <c r="D24" s="63"/>
      <c r="E24" s="63"/>
      <c r="F24" s="63"/>
      <c r="G24" s="63"/>
      <c r="H24" s="63"/>
      <c r="I24" s="35"/>
      <c r="J24" s="35"/>
      <c r="K24" s="4"/>
      <c r="M24" s="64">
        <f>+M22-M23</f>
        <v>0</v>
      </c>
      <c r="N24" s="65"/>
      <c r="O24" s="65"/>
      <c r="P24" s="65"/>
      <c r="Q24" s="4" t="s">
        <v>9</v>
      </c>
      <c r="R24" s="4"/>
      <c r="S24" s="61" t="s">
        <v>35</v>
      </c>
      <c r="T24" s="61"/>
      <c r="U24" s="61"/>
      <c r="V24" s="61"/>
      <c r="W24" s="61"/>
      <c r="X24" s="42"/>
    </row>
    <row r="25" spans="1:25" ht="19.5" customHeight="1" x14ac:dyDescent="0.15">
      <c r="A25" s="4"/>
      <c r="B25" s="4"/>
      <c r="C25" s="39" t="s">
        <v>66</v>
      </c>
      <c r="D25" s="40"/>
      <c r="E25" s="40"/>
      <c r="F25" s="40"/>
      <c r="G25" s="40"/>
      <c r="H25" s="40"/>
      <c r="I25" s="39"/>
      <c r="J25" s="12"/>
      <c r="K25" s="4"/>
      <c r="M25" s="58">
        <f>ROUNDDOWN(M24*10/110,0)</f>
        <v>0</v>
      </c>
      <c r="N25" s="59"/>
      <c r="O25" s="59"/>
      <c r="P25" s="59"/>
      <c r="Q25" s="4" t="s">
        <v>9</v>
      </c>
      <c r="R25" s="4"/>
      <c r="S25" s="61" t="s">
        <v>54</v>
      </c>
      <c r="T25" s="61"/>
      <c r="U25" s="61"/>
      <c r="V25" s="61"/>
      <c r="W25" s="61"/>
      <c r="X25" s="42"/>
    </row>
    <row r="26" spans="1:25" ht="19.5" customHeight="1" x14ac:dyDescent="0.15">
      <c r="A26" s="4"/>
      <c r="B26" s="4"/>
      <c r="C26" s="42" t="s">
        <v>46</v>
      </c>
      <c r="D26" s="56"/>
      <c r="E26" s="56"/>
      <c r="F26" s="56"/>
      <c r="G26" s="56"/>
      <c r="H26" s="56"/>
      <c r="I26" s="35"/>
      <c r="J26" s="35"/>
      <c r="K26" s="4"/>
      <c r="M26" s="74">
        <f>+M24-M25</f>
        <v>0</v>
      </c>
      <c r="N26" s="74"/>
      <c r="O26" s="74"/>
      <c r="P26" s="74"/>
      <c r="Q26" s="4" t="s">
        <v>9</v>
      </c>
      <c r="R26" s="4"/>
      <c r="S26" s="61" t="s">
        <v>55</v>
      </c>
      <c r="T26" s="61"/>
      <c r="U26" s="61"/>
      <c r="V26" s="61"/>
      <c r="W26" s="61"/>
      <c r="X26" s="42"/>
    </row>
    <row r="27" spans="1:25" ht="19.5" customHeight="1" x14ac:dyDescent="0.15">
      <c r="A27" s="4"/>
      <c r="B27" s="4"/>
      <c r="C27" s="42" t="s">
        <v>5</v>
      </c>
      <c r="D27" s="56"/>
      <c r="E27" s="56"/>
      <c r="F27" s="56"/>
      <c r="G27" s="56"/>
      <c r="H27" s="56"/>
      <c r="I27" s="66" t="s">
        <v>36</v>
      </c>
      <c r="J27" s="67"/>
      <c r="K27" s="67"/>
      <c r="L27" s="67"/>
      <c r="M27" s="71">
        <f>IF(M26&gt;=1000000,102100,ROUNDDOWN(M26*0.1021,0))</f>
        <v>0</v>
      </c>
      <c r="N27" s="72"/>
      <c r="O27" s="72"/>
      <c r="P27" s="72"/>
      <c r="Q27" s="4" t="s">
        <v>9</v>
      </c>
      <c r="R27" s="4"/>
      <c r="S27" s="61" t="s">
        <v>56</v>
      </c>
      <c r="T27" s="61"/>
      <c r="U27" s="61"/>
      <c r="V27" s="61"/>
      <c r="W27" s="61"/>
      <c r="X27" s="42"/>
    </row>
    <row r="28" spans="1:25" ht="19.5" customHeight="1" x14ac:dyDescent="0.15">
      <c r="A28" s="4"/>
      <c r="B28" s="4"/>
      <c r="C28" s="42" t="s">
        <v>37</v>
      </c>
      <c r="D28" s="56"/>
      <c r="E28" s="56"/>
      <c r="F28" s="56"/>
      <c r="G28" s="56"/>
      <c r="H28" s="56"/>
      <c r="I28" s="66" t="s">
        <v>38</v>
      </c>
      <c r="J28" s="67"/>
      <c r="K28" s="67"/>
      <c r="L28" s="67"/>
      <c r="M28" s="68">
        <f>IF(M27&lt;102100,0,INT((M26-1000000)*0.2042))</f>
        <v>0</v>
      </c>
      <c r="N28" s="69"/>
      <c r="O28" s="69"/>
      <c r="P28" s="69"/>
      <c r="Q28" s="4" t="s">
        <v>9</v>
      </c>
      <c r="R28" s="4"/>
      <c r="S28" s="70" t="s">
        <v>57</v>
      </c>
      <c r="T28" s="70"/>
      <c r="U28" s="70"/>
      <c r="V28" s="70"/>
      <c r="W28" s="70"/>
      <c r="X28" s="66"/>
      <c r="Y28" s="67"/>
    </row>
    <row r="29" spans="1:25" ht="19.5" customHeight="1" x14ac:dyDescent="0.15">
      <c r="A29" s="4"/>
      <c r="B29" s="4"/>
      <c r="C29" s="62" t="s">
        <v>6</v>
      </c>
      <c r="D29" s="56"/>
      <c r="E29" s="56"/>
      <c r="F29" s="56"/>
      <c r="G29" s="56"/>
      <c r="H29" s="56"/>
      <c r="I29" s="14"/>
      <c r="J29" s="14"/>
      <c r="K29" s="8"/>
      <c r="M29" s="64">
        <f>M24-M27-M28</f>
        <v>0</v>
      </c>
      <c r="N29" s="69"/>
      <c r="O29" s="69"/>
      <c r="P29" s="69"/>
      <c r="Q29" s="8" t="s">
        <v>9</v>
      </c>
      <c r="R29" s="4"/>
      <c r="S29" s="61" t="s">
        <v>58</v>
      </c>
      <c r="T29" s="61"/>
      <c r="U29" s="61"/>
      <c r="V29" s="61"/>
      <c r="W29" s="61"/>
      <c r="X29" s="42"/>
    </row>
    <row r="30" spans="1:25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5" ht="19.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ht="19.5" customHeight="1" x14ac:dyDescent="0.15">
      <c r="A32" s="42" t="s">
        <v>19</v>
      </c>
      <c r="B32" s="42"/>
      <c r="C32" s="42"/>
      <c r="D32" s="42"/>
      <c r="E32" s="4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51"/>
      <c r="D33" s="51"/>
      <c r="E33" s="51"/>
      <c r="F33" s="51"/>
      <c r="G33" s="51"/>
      <c r="H33" s="51"/>
      <c r="I33" s="44" t="s">
        <v>18</v>
      </c>
      <c r="J33" s="44"/>
      <c r="K33" s="44"/>
      <c r="L33" s="44"/>
      <c r="M33" s="44"/>
      <c r="N33" s="44"/>
      <c r="O33" s="51"/>
      <c r="P33" s="51"/>
      <c r="Q33" s="51"/>
      <c r="R33" s="51"/>
      <c r="S33" s="13"/>
      <c r="T33" s="13"/>
      <c r="U33" s="13" t="s">
        <v>13</v>
      </c>
      <c r="V33" s="4"/>
      <c r="W33" s="4"/>
      <c r="X33" s="4"/>
    </row>
    <row r="34" spans="1:24" ht="12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38" t="s">
        <v>26</v>
      </c>
      <c r="D35" s="38"/>
      <c r="E35" s="38"/>
      <c r="F35" s="38"/>
      <c r="G35" s="7" t="s">
        <v>39</v>
      </c>
      <c r="H35" s="51"/>
      <c r="I35" s="51"/>
      <c r="J35" s="51"/>
      <c r="K35" s="51"/>
      <c r="L35" s="51"/>
      <c r="M35" s="51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42" t="s">
        <v>24</v>
      </c>
      <c r="D37" s="42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4"/>
      <c r="V37" s="4"/>
      <c r="W37" s="4"/>
      <c r="X37" s="4"/>
    </row>
    <row r="38" spans="1:24" ht="12.7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9.5" customHeight="1" x14ac:dyDescent="0.15">
      <c r="A39" s="4"/>
      <c r="B39" s="4"/>
      <c r="C39" s="42" t="s">
        <v>25</v>
      </c>
      <c r="D39" s="42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4"/>
    </row>
    <row r="41" spans="1:24" ht="13.5" customHeight="1" x14ac:dyDescent="0.2">
      <c r="B41" s="1"/>
    </row>
    <row r="42" spans="1:24" ht="13.5" customHeight="1" x14ac:dyDescent="0.15"/>
    <row r="43" spans="1:24" ht="13.5" customHeight="1" x14ac:dyDescent="0.15">
      <c r="V43" s="55" t="s">
        <v>27</v>
      </c>
      <c r="W43" s="55"/>
    </row>
    <row r="44" spans="1:24" ht="13.5" customHeight="1" x14ac:dyDescent="0.15"/>
    <row r="45" spans="1:24" ht="13.5" customHeight="1" x14ac:dyDescent="0.15">
      <c r="X45" s="30"/>
    </row>
  </sheetData>
  <mergeCells count="57">
    <mergeCell ref="N12:P12"/>
    <mergeCell ref="V43:W43"/>
    <mergeCell ref="C24:H24"/>
    <mergeCell ref="M24:P24"/>
    <mergeCell ref="S25:X25"/>
    <mergeCell ref="C26:H26"/>
    <mergeCell ref="S26:X26"/>
    <mergeCell ref="M26:P26"/>
    <mergeCell ref="H35:M35"/>
    <mergeCell ref="C37:D37"/>
    <mergeCell ref="E37:T37"/>
    <mergeCell ref="C39:D39"/>
    <mergeCell ref="E39:W39"/>
    <mergeCell ref="C29:H29"/>
    <mergeCell ref="M29:P29"/>
    <mergeCell ref="S29:X29"/>
    <mergeCell ref="A32:E32"/>
    <mergeCell ref="C33:H33"/>
    <mergeCell ref="I33:N33"/>
    <mergeCell ref="O33:R33"/>
    <mergeCell ref="C27:H27"/>
    <mergeCell ref="I27:L27"/>
    <mergeCell ref="M27:P27"/>
    <mergeCell ref="S27:X27"/>
    <mergeCell ref="C28:H28"/>
    <mergeCell ref="I28:L28"/>
    <mergeCell ref="M28:P28"/>
    <mergeCell ref="S28:Y28"/>
    <mergeCell ref="C20:H20"/>
    <mergeCell ref="M20:P20"/>
    <mergeCell ref="M25:P25"/>
    <mergeCell ref="E18:V18"/>
    <mergeCell ref="S24:X24"/>
    <mergeCell ref="C21:H21"/>
    <mergeCell ref="M21:P21"/>
    <mergeCell ref="S21:X21"/>
    <mergeCell ref="C22:H22"/>
    <mergeCell ref="M22:P22"/>
    <mergeCell ref="S22:X22"/>
    <mergeCell ref="M23:P23"/>
    <mergeCell ref="S23:X23"/>
    <mergeCell ref="R1:W1"/>
    <mergeCell ref="S20:X20"/>
    <mergeCell ref="A2:J2"/>
    <mergeCell ref="A3:G3"/>
    <mergeCell ref="A6:V6"/>
    <mergeCell ref="N8:P8"/>
    <mergeCell ref="N10:P10"/>
    <mergeCell ref="E14:G14"/>
    <mergeCell ref="I14:M14"/>
    <mergeCell ref="P14:S14"/>
    <mergeCell ref="P7:W7"/>
    <mergeCell ref="A16:D16"/>
    <mergeCell ref="E16:P16"/>
    <mergeCell ref="U15:W15"/>
    <mergeCell ref="T14:V14"/>
    <mergeCell ref="A18:D18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 xml:space="preserve">&amp;R【405】2022.4.1改訂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opLeftCell="A13" zoomScaleNormal="100" workbookViewId="0">
      <selection activeCell="M26" sqref="M26:P26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81" t="s">
        <v>40</v>
      </c>
      <c r="L1" s="82"/>
      <c r="M1" s="82"/>
      <c r="N1" s="82"/>
      <c r="O1" s="82"/>
      <c r="P1" s="83"/>
      <c r="Q1" s="5"/>
      <c r="R1" s="41" t="s">
        <v>48</v>
      </c>
      <c r="S1" s="41"/>
      <c r="T1" s="41"/>
      <c r="U1" s="41"/>
      <c r="V1" s="41"/>
      <c r="W1" s="41"/>
    </row>
    <row r="2" spans="1:24" ht="19.5" customHeight="1" thickBot="1" x14ac:dyDescent="0.2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84"/>
      <c r="L2" s="85"/>
      <c r="M2" s="85"/>
      <c r="N2" s="85"/>
      <c r="O2" s="85"/>
      <c r="P2" s="86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42" t="s">
        <v>22</v>
      </c>
      <c r="B3" s="42"/>
      <c r="C3" s="42"/>
      <c r="D3" s="42"/>
      <c r="E3" s="42"/>
      <c r="F3" s="42"/>
      <c r="G3" s="4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9"/>
    </row>
    <row r="5" spans="1:24" ht="19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9"/>
    </row>
    <row r="6" spans="1:24" ht="19.5" customHeight="1" x14ac:dyDescent="0.2">
      <c r="A6" s="43" t="s">
        <v>61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1"/>
      <c r="X6" s="19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0" t="s">
        <v>49</v>
      </c>
      <c r="Q7" s="50"/>
      <c r="R7" s="50"/>
      <c r="S7" s="50"/>
      <c r="T7" s="50"/>
      <c r="U7" s="50"/>
      <c r="V7" s="50"/>
      <c r="W7" s="50"/>
      <c r="X7" s="20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4" t="s">
        <v>20</v>
      </c>
      <c r="O8" s="44"/>
      <c r="P8" s="44"/>
      <c r="Q8" s="16"/>
      <c r="R8" s="16"/>
      <c r="S8" s="16"/>
      <c r="T8" s="16"/>
      <c r="U8" s="16"/>
      <c r="V8" s="16"/>
      <c r="W8" s="16"/>
      <c r="X8" s="20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0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4" t="s">
        <v>21</v>
      </c>
      <c r="O10" s="44"/>
      <c r="P10" s="44"/>
      <c r="Q10" s="16"/>
      <c r="R10" s="16"/>
      <c r="S10" s="16"/>
      <c r="T10" s="16"/>
      <c r="U10" s="16"/>
      <c r="V10" s="1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3" t="s">
        <v>65</v>
      </c>
      <c r="O12" s="73"/>
      <c r="P12" s="73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45" t="s">
        <v>41</v>
      </c>
      <c r="F14" s="45"/>
      <c r="G14" s="45"/>
      <c r="H14" s="18"/>
      <c r="I14" s="46">
        <f>M22</f>
        <v>400000</v>
      </c>
      <c r="J14" s="47"/>
      <c r="K14" s="47"/>
      <c r="L14" s="47"/>
      <c r="M14" s="47"/>
      <c r="N14" s="18" t="s">
        <v>9</v>
      </c>
      <c r="O14" s="10" t="s">
        <v>42</v>
      </c>
      <c r="P14" s="48" t="s">
        <v>16</v>
      </c>
      <c r="Q14" s="49"/>
      <c r="R14" s="49"/>
      <c r="S14" s="49"/>
      <c r="T14" s="54">
        <f>+ROUNDDOWN(M22*10/110,0)</f>
        <v>36363</v>
      </c>
      <c r="U14" s="54"/>
      <c r="V14" s="54"/>
      <c r="W14" s="11" t="s">
        <v>9</v>
      </c>
      <c r="X14" s="11" t="s">
        <v>43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2" t="s">
        <v>47</v>
      </c>
      <c r="V15" s="53"/>
      <c r="W15" s="53"/>
    </row>
    <row r="16" spans="1:24" ht="19.5" customHeight="1" x14ac:dyDescent="0.15">
      <c r="A16" s="42" t="s">
        <v>7</v>
      </c>
      <c r="B16" s="42"/>
      <c r="C16" s="42"/>
      <c r="D16" s="4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" t="s">
        <v>44</v>
      </c>
      <c r="R16" s="4"/>
      <c r="S16" s="4"/>
      <c r="T16" s="4"/>
      <c r="U16" s="4"/>
      <c r="V16" s="4"/>
      <c r="W16" s="4"/>
      <c r="X16" s="4"/>
    </row>
    <row r="17" spans="1:25" ht="19.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"/>
      <c r="R17" s="4"/>
      <c r="S17" s="4"/>
      <c r="T17" s="4"/>
      <c r="U17" s="4"/>
      <c r="V17" s="4"/>
      <c r="W17" s="4"/>
      <c r="X17" s="4"/>
    </row>
    <row r="18" spans="1:25" ht="19.5" customHeight="1" x14ac:dyDescent="0.15">
      <c r="A18" s="44" t="s">
        <v>64</v>
      </c>
      <c r="B18" s="44"/>
      <c r="C18" s="44"/>
      <c r="D18" s="55"/>
      <c r="E18" s="60" t="s">
        <v>60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4"/>
      <c r="X18" s="4"/>
    </row>
    <row r="19" spans="1:25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5" ht="19.5" customHeight="1" x14ac:dyDescent="0.15">
      <c r="A20" s="4" t="s">
        <v>1</v>
      </c>
      <c r="B20" s="4"/>
      <c r="C20" s="42" t="s">
        <v>2</v>
      </c>
      <c r="D20" s="56"/>
      <c r="E20" s="56"/>
      <c r="F20" s="56"/>
      <c r="G20" s="56"/>
      <c r="H20" s="56"/>
      <c r="I20" s="35"/>
      <c r="J20" s="35"/>
      <c r="K20" s="4"/>
      <c r="M20" s="57">
        <v>600000</v>
      </c>
      <c r="N20" s="79"/>
      <c r="O20" s="79"/>
      <c r="P20" s="79"/>
      <c r="Q20" s="4" t="s">
        <v>9</v>
      </c>
      <c r="R20" s="4"/>
      <c r="S20" s="42" t="s">
        <v>63</v>
      </c>
      <c r="T20" s="42"/>
      <c r="U20" s="42"/>
      <c r="V20" s="42"/>
      <c r="W20" s="42"/>
      <c r="X20" s="42"/>
    </row>
    <row r="21" spans="1:25" ht="19.5" customHeight="1" x14ac:dyDescent="0.15">
      <c r="A21" s="4"/>
      <c r="B21" s="4"/>
      <c r="C21" s="42" t="s">
        <v>3</v>
      </c>
      <c r="D21" s="56"/>
      <c r="E21" s="56"/>
      <c r="F21" s="56"/>
      <c r="G21" s="56"/>
      <c r="H21" s="56"/>
      <c r="I21" s="35"/>
      <c r="J21" s="35"/>
      <c r="K21" s="4"/>
      <c r="M21" s="57">
        <v>200000</v>
      </c>
      <c r="N21" s="79"/>
      <c r="O21" s="79"/>
      <c r="P21" s="79"/>
      <c r="Q21" s="4" t="s">
        <v>9</v>
      </c>
      <c r="R21" s="4"/>
      <c r="S21" s="42" t="s">
        <v>10</v>
      </c>
      <c r="T21" s="42"/>
      <c r="U21" s="42"/>
      <c r="V21" s="42"/>
      <c r="W21" s="42"/>
      <c r="X21" s="42"/>
    </row>
    <row r="22" spans="1:25" ht="19.5" customHeight="1" x14ac:dyDescent="0.15">
      <c r="A22" s="4"/>
      <c r="B22" s="4"/>
      <c r="C22" s="62" t="s">
        <v>4</v>
      </c>
      <c r="D22" s="63"/>
      <c r="E22" s="63"/>
      <c r="F22" s="63"/>
      <c r="G22" s="63"/>
      <c r="H22" s="63"/>
      <c r="I22" s="37"/>
      <c r="J22" s="37"/>
      <c r="K22" s="8"/>
      <c r="L22" s="25"/>
      <c r="M22" s="77">
        <f>M20-M21</f>
        <v>400000</v>
      </c>
      <c r="N22" s="78"/>
      <c r="O22" s="78"/>
      <c r="P22" s="78"/>
      <c r="Q22" s="8" t="s">
        <v>9</v>
      </c>
      <c r="R22" s="4"/>
      <c r="S22" s="42" t="s">
        <v>11</v>
      </c>
      <c r="T22" s="42"/>
      <c r="U22" s="42"/>
      <c r="V22" s="42"/>
      <c r="W22" s="42"/>
      <c r="X22" s="42"/>
    </row>
    <row r="23" spans="1:25" ht="19.5" customHeight="1" x14ac:dyDescent="0.15">
      <c r="A23" s="4"/>
      <c r="B23" s="4"/>
      <c r="C23" s="37" t="s">
        <v>52</v>
      </c>
      <c r="D23" s="36"/>
      <c r="E23" s="36"/>
      <c r="F23" s="36"/>
      <c r="G23" s="36"/>
      <c r="H23" s="36"/>
      <c r="I23" s="35"/>
      <c r="J23" s="35"/>
      <c r="K23" s="4"/>
      <c r="M23" s="77">
        <f>M22/2</f>
        <v>200000</v>
      </c>
      <c r="N23" s="78"/>
      <c r="O23" s="78"/>
      <c r="P23" s="78"/>
      <c r="Q23" s="8" t="s">
        <v>9</v>
      </c>
      <c r="R23" s="4"/>
      <c r="S23" s="42" t="s">
        <v>53</v>
      </c>
      <c r="T23" s="42"/>
      <c r="U23" s="42"/>
      <c r="V23" s="42"/>
      <c r="W23" s="42"/>
      <c r="X23" s="42"/>
    </row>
    <row r="24" spans="1:25" ht="19.5" customHeight="1" x14ac:dyDescent="0.15">
      <c r="A24" s="4"/>
      <c r="B24" s="4"/>
      <c r="C24" s="62" t="s">
        <v>59</v>
      </c>
      <c r="D24" s="63"/>
      <c r="E24" s="63"/>
      <c r="F24" s="63"/>
      <c r="G24" s="63"/>
      <c r="H24" s="63"/>
      <c r="I24" s="35"/>
      <c r="J24" s="35"/>
      <c r="K24" s="4"/>
      <c r="M24" s="77">
        <f>+M22-M23</f>
        <v>200000</v>
      </c>
      <c r="N24" s="78"/>
      <c r="O24" s="78"/>
      <c r="P24" s="78"/>
      <c r="Q24" s="4" t="s">
        <v>9</v>
      </c>
      <c r="R24" s="4"/>
      <c r="S24" s="61" t="s">
        <v>12</v>
      </c>
      <c r="T24" s="61"/>
      <c r="U24" s="61"/>
      <c r="V24" s="61"/>
      <c r="W24" s="61"/>
      <c r="X24" s="42"/>
    </row>
    <row r="25" spans="1:25" ht="19.5" customHeight="1" x14ac:dyDescent="0.15">
      <c r="A25" s="4"/>
      <c r="B25" s="4"/>
      <c r="C25" s="39" t="s">
        <v>66</v>
      </c>
      <c r="D25" s="40"/>
      <c r="E25" s="40"/>
      <c r="F25" s="40"/>
      <c r="G25" s="40"/>
      <c r="H25" s="40"/>
      <c r="I25" s="39"/>
      <c r="J25" s="35"/>
      <c r="K25" s="4"/>
      <c r="M25" s="57">
        <f>ROUNDDOWN(M24*10/110,0)</f>
        <v>18181</v>
      </c>
      <c r="N25" s="79"/>
      <c r="O25" s="79"/>
      <c r="P25" s="79"/>
      <c r="Q25" s="4" t="s">
        <v>9</v>
      </c>
      <c r="R25" s="4"/>
      <c r="S25" s="61" t="s">
        <v>54</v>
      </c>
      <c r="T25" s="61"/>
      <c r="U25" s="61"/>
      <c r="V25" s="61"/>
      <c r="W25" s="61"/>
      <c r="X25" s="42"/>
    </row>
    <row r="26" spans="1:25" ht="19.5" customHeight="1" x14ac:dyDescent="0.15">
      <c r="A26" s="4"/>
      <c r="B26" s="4"/>
      <c r="C26" s="42" t="s">
        <v>46</v>
      </c>
      <c r="D26" s="56"/>
      <c r="E26" s="56"/>
      <c r="F26" s="56"/>
      <c r="G26" s="56"/>
      <c r="H26" s="56"/>
      <c r="I26" s="35"/>
      <c r="J26" s="35"/>
      <c r="K26" s="4"/>
      <c r="M26" s="80">
        <f>+M24-M25</f>
        <v>181819</v>
      </c>
      <c r="N26" s="80"/>
      <c r="O26" s="80"/>
      <c r="P26" s="80"/>
      <c r="Q26" s="4" t="s">
        <v>9</v>
      </c>
      <c r="R26" s="4"/>
      <c r="S26" s="61" t="s">
        <v>55</v>
      </c>
      <c r="T26" s="61"/>
      <c r="U26" s="61"/>
      <c r="V26" s="61"/>
      <c r="W26" s="61"/>
      <c r="X26" s="42"/>
    </row>
    <row r="27" spans="1:25" ht="19.5" customHeight="1" x14ac:dyDescent="0.15">
      <c r="A27" s="4"/>
      <c r="B27" s="4"/>
      <c r="C27" s="42" t="s">
        <v>5</v>
      </c>
      <c r="D27" s="56"/>
      <c r="E27" s="56"/>
      <c r="F27" s="56"/>
      <c r="G27" s="56"/>
      <c r="H27" s="56"/>
      <c r="I27" s="66" t="s">
        <v>36</v>
      </c>
      <c r="J27" s="67"/>
      <c r="K27" s="67"/>
      <c r="L27" s="67"/>
      <c r="M27" s="75">
        <f>IF(M26&gt;=1000000,102100,ROUNDDOWN(M26*0.1021,0))</f>
        <v>18563</v>
      </c>
      <c r="N27" s="76"/>
      <c r="O27" s="76"/>
      <c r="P27" s="76"/>
      <c r="Q27" s="4" t="s">
        <v>9</v>
      </c>
      <c r="R27" s="4"/>
      <c r="S27" s="61" t="s">
        <v>56</v>
      </c>
      <c r="T27" s="61"/>
      <c r="U27" s="61"/>
      <c r="V27" s="61"/>
      <c r="W27" s="61"/>
      <c r="X27" s="42"/>
    </row>
    <row r="28" spans="1:25" ht="19.5" customHeight="1" x14ac:dyDescent="0.15">
      <c r="A28" s="4"/>
      <c r="B28" s="4"/>
      <c r="C28" s="42" t="s">
        <v>37</v>
      </c>
      <c r="D28" s="56"/>
      <c r="E28" s="56"/>
      <c r="F28" s="56"/>
      <c r="G28" s="56"/>
      <c r="H28" s="56"/>
      <c r="I28" s="66" t="s">
        <v>38</v>
      </c>
      <c r="J28" s="67"/>
      <c r="K28" s="67"/>
      <c r="L28" s="67"/>
      <c r="M28" s="57">
        <f>IF(M27&lt;102100,0,INT((M26-1000000)*0.2042))</f>
        <v>0</v>
      </c>
      <c r="N28" s="79"/>
      <c r="O28" s="79"/>
      <c r="P28" s="79"/>
      <c r="Q28" s="4" t="s">
        <v>9</v>
      </c>
      <c r="R28" s="4"/>
      <c r="S28" s="70" t="s">
        <v>57</v>
      </c>
      <c r="T28" s="70"/>
      <c r="U28" s="70"/>
      <c r="V28" s="70"/>
      <c r="W28" s="70"/>
      <c r="X28" s="66"/>
      <c r="Y28" s="67"/>
    </row>
    <row r="29" spans="1:25" ht="19.5" customHeight="1" x14ac:dyDescent="0.15">
      <c r="A29" s="4"/>
      <c r="B29" s="4"/>
      <c r="C29" s="62" t="s">
        <v>6</v>
      </c>
      <c r="D29" s="56"/>
      <c r="E29" s="56"/>
      <c r="F29" s="56"/>
      <c r="G29" s="56"/>
      <c r="H29" s="56"/>
      <c r="I29" s="37"/>
      <c r="J29" s="37"/>
      <c r="K29" s="8"/>
      <c r="M29" s="77">
        <f>M24-M27-M28</f>
        <v>181437</v>
      </c>
      <c r="N29" s="79"/>
      <c r="O29" s="79"/>
      <c r="P29" s="79"/>
      <c r="Q29" s="8" t="s">
        <v>9</v>
      </c>
      <c r="R29" s="4"/>
      <c r="S29" s="61" t="s">
        <v>58</v>
      </c>
      <c r="T29" s="61"/>
      <c r="U29" s="61"/>
      <c r="V29" s="61"/>
      <c r="W29" s="61"/>
      <c r="X29" s="42"/>
    </row>
    <row r="30" spans="1:25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5" ht="19.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ht="19.5" customHeight="1" x14ac:dyDescent="0.15">
      <c r="A32" s="42" t="s">
        <v>19</v>
      </c>
      <c r="B32" s="42"/>
      <c r="C32" s="42"/>
      <c r="D32" s="42"/>
      <c r="E32" s="4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51"/>
      <c r="D33" s="51"/>
      <c r="E33" s="51"/>
      <c r="F33" s="51"/>
      <c r="G33" s="51"/>
      <c r="H33" s="51"/>
      <c r="I33" s="44" t="s">
        <v>18</v>
      </c>
      <c r="J33" s="44"/>
      <c r="K33" s="44"/>
      <c r="L33" s="44"/>
      <c r="M33" s="44"/>
      <c r="N33" s="44"/>
      <c r="O33" s="51"/>
      <c r="P33" s="51"/>
      <c r="Q33" s="51"/>
      <c r="R33" s="51"/>
      <c r="S33" s="17"/>
      <c r="T33" s="17"/>
      <c r="U33" s="17" t="s">
        <v>13</v>
      </c>
      <c r="V33" s="4"/>
      <c r="W33" s="4"/>
      <c r="X33" s="4"/>
    </row>
    <row r="34" spans="1:24" ht="12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42" t="s">
        <v>26</v>
      </c>
      <c r="D35" s="42"/>
      <c r="E35" s="42"/>
      <c r="F35" s="42"/>
      <c r="G35" s="7" t="s">
        <v>45</v>
      </c>
      <c r="H35" s="51"/>
      <c r="I35" s="51"/>
      <c r="J35" s="51"/>
      <c r="K35" s="51"/>
      <c r="L35" s="51"/>
      <c r="M35" s="51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42" t="s">
        <v>24</v>
      </c>
      <c r="D37" s="42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4"/>
      <c r="V37" s="4"/>
      <c r="W37" s="4"/>
      <c r="X37" s="4"/>
    </row>
    <row r="38" spans="1:24" ht="12.7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9.5" customHeight="1" x14ac:dyDescent="0.15">
      <c r="A39" s="4"/>
      <c r="B39" s="4"/>
      <c r="C39" s="42" t="s">
        <v>25</v>
      </c>
      <c r="D39" s="42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4"/>
    </row>
    <row r="42" spans="1:24" x14ac:dyDescent="0.15">
      <c r="V42" s="55" t="s">
        <v>27</v>
      </c>
      <c r="W42" s="55"/>
    </row>
    <row r="44" spans="1:24" x14ac:dyDescent="0.15">
      <c r="X44" s="30"/>
    </row>
  </sheetData>
  <mergeCells count="59">
    <mergeCell ref="N12:P12"/>
    <mergeCell ref="P7:W7"/>
    <mergeCell ref="C29:H29"/>
    <mergeCell ref="M29:P29"/>
    <mergeCell ref="S29:X29"/>
    <mergeCell ref="S26:X26"/>
    <mergeCell ref="I27:L27"/>
    <mergeCell ref="C28:H28"/>
    <mergeCell ref="I28:L28"/>
    <mergeCell ref="M28:P28"/>
    <mergeCell ref="S28:Y28"/>
    <mergeCell ref="N8:P8"/>
    <mergeCell ref="N10:P10"/>
    <mergeCell ref="E14:G14"/>
    <mergeCell ref="I14:M14"/>
    <mergeCell ref="P14:S14"/>
    <mergeCell ref="K1:P2"/>
    <mergeCell ref="R1:W1"/>
    <mergeCell ref="A2:J2"/>
    <mergeCell ref="A3:G3"/>
    <mergeCell ref="A6:V6"/>
    <mergeCell ref="A18:D18"/>
    <mergeCell ref="T14:V14"/>
    <mergeCell ref="C20:H20"/>
    <mergeCell ref="M20:P20"/>
    <mergeCell ref="S20:X20"/>
    <mergeCell ref="U15:W15"/>
    <mergeCell ref="E18:V18"/>
    <mergeCell ref="A16:D16"/>
    <mergeCell ref="E16:P16"/>
    <mergeCell ref="C21:H21"/>
    <mergeCell ref="M21:P21"/>
    <mergeCell ref="S21:X21"/>
    <mergeCell ref="C22:H22"/>
    <mergeCell ref="M22:P22"/>
    <mergeCell ref="S22:X22"/>
    <mergeCell ref="M23:P23"/>
    <mergeCell ref="S23:X23"/>
    <mergeCell ref="V42:W42"/>
    <mergeCell ref="A32:E32"/>
    <mergeCell ref="C33:H33"/>
    <mergeCell ref="I33:N33"/>
    <mergeCell ref="O33:R33"/>
    <mergeCell ref="C35:F35"/>
    <mergeCell ref="H35:M35"/>
    <mergeCell ref="C37:D37"/>
    <mergeCell ref="E37:T37"/>
    <mergeCell ref="C39:D39"/>
    <mergeCell ref="E39:W39"/>
    <mergeCell ref="C26:H26"/>
    <mergeCell ref="M26:P26"/>
    <mergeCell ref="C27:H27"/>
    <mergeCell ref="M27:P27"/>
    <mergeCell ref="S27:X27"/>
    <mergeCell ref="C24:H24"/>
    <mergeCell ref="M24:P24"/>
    <mergeCell ref="S24:X24"/>
    <mergeCell ref="M25:P25"/>
    <mergeCell ref="S25:X25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 xml:space="preserve">&amp;R【405】2022.4.1改訂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view="pageBreakPreview" topLeftCell="A4" zoomScaleNormal="100" zoomScaleSheetLayoutView="100" workbookViewId="0">
      <selection activeCell="L25" sqref="L25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1" t="s">
        <v>48</v>
      </c>
      <c r="S1" s="41"/>
      <c r="T1" s="41"/>
      <c r="U1" s="41"/>
      <c r="V1" s="41"/>
      <c r="W1" s="41"/>
    </row>
    <row r="2" spans="1:24" ht="19.5" customHeight="1" x14ac:dyDescent="0.15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42" t="s">
        <v>22</v>
      </c>
      <c r="B3" s="42"/>
      <c r="C3" s="42"/>
      <c r="D3" s="42"/>
      <c r="E3" s="42"/>
      <c r="F3" s="42"/>
      <c r="G3" s="4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51</v>
      </c>
      <c r="B4" s="35"/>
      <c r="C4" s="35"/>
      <c r="D4" s="35"/>
      <c r="E4" s="35"/>
      <c r="F4" s="35"/>
      <c r="G4" s="3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43" t="s">
        <v>61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0" t="s">
        <v>49</v>
      </c>
      <c r="Q7" s="50"/>
      <c r="R7" s="50"/>
      <c r="S7" s="50"/>
      <c r="T7" s="50"/>
      <c r="U7" s="50"/>
      <c r="V7" s="50"/>
      <c r="W7" s="50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4" t="s">
        <v>20</v>
      </c>
      <c r="O8" s="44"/>
      <c r="P8" s="44"/>
      <c r="Q8" s="6"/>
      <c r="R8" s="6"/>
      <c r="S8" s="6"/>
      <c r="T8" s="6"/>
      <c r="U8" s="6"/>
      <c r="V8" s="6"/>
      <c r="W8" s="6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4" t="s">
        <v>21</v>
      </c>
      <c r="O10" s="44"/>
      <c r="P10" s="44"/>
      <c r="Q10" s="6"/>
      <c r="R10" s="6"/>
      <c r="S10" s="6"/>
      <c r="T10" s="6"/>
      <c r="U10" s="6"/>
      <c r="V10" s="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3" t="s">
        <v>65</v>
      </c>
      <c r="O12" s="73"/>
      <c r="P12" s="73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21" customHeight="1" thickBot="1" x14ac:dyDescent="0.25">
      <c r="A14" s="2"/>
      <c r="B14" s="2"/>
      <c r="C14" s="2"/>
      <c r="D14" s="2"/>
      <c r="E14" s="45" t="s">
        <v>14</v>
      </c>
      <c r="F14" s="45"/>
      <c r="G14" s="45"/>
      <c r="H14" s="9"/>
      <c r="I14" s="46">
        <f>M22</f>
        <v>0</v>
      </c>
      <c r="J14" s="47"/>
      <c r="K14" s="47"/>
      <c r="L14" s="47"/>
      <c r="M14" s="47"/>
      <c r="N14" s="9" t="s">
        <v>9</v>
      </c>
      <c r="O14" s="10" t="s">
        <v>15</v>
      </c>
      <c r="P14" s="48" t="s">
        <v>16</v>
      </c>
      <c r="Q14" s="49"/>
      <c r="R14" s="49"/>
      <c r="S14" s="49"/>
      <c r="T14" s="54">
        <f>+ROUNDDOWN(M22*10/110,0)</f>
        <v>0</v>
      </c>
      <c r="U14" s="54"/>
      <c r="V14" s="54"/>
      <c r="W14" s="11" t="s">
        <v>9</v>
      </c>
      <c r="X14" s="11" t="s">
        <v>17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2" t="s">
        <v>47</v>
      </c>
      <c r="V15" s="53"/>
      <c r="W15" s="53"/>
    </row>
    <row r="16" spans="1:24" ht="19.5" customHeight="1" x14ac:dyDescent="0.15">
      <c r="A16" s="42" t="s">
        <v>7</v>
      </c>
      <c r="B16" s="42"/>
      <c r="C16" s="42"/>
      <c r="D16" s="4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" t="s">
        <v>8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4" t="s">
        <v>64</v>
      </c>
      <c r="B18" s="44"/>
      <c r="C18" s="44"/>
      <c r="D18" s="55"/>
      <c r="E18" s="60" t="s">
        <v>60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2" t="s">
        <v>2</v>
      </c>
      <c r="D20" s="42"/>
      <c r="E20" s="42"/>
      <c r="F20" s="42"/>
      <c r="G20" s="42"/>
      <c r="H20" s="42"/>
      <c r="I20" s="35"/>
      <c r="J20" s="35"/>
      <c r="K20" s="4"/>
      <c r="M20" s="57"/>
      <c r="N20" s="57"/>
      <c r="O20" s="57"/>
      <c r="P20" s="57"/>
      <c r="Q20" s="4" t="s">
        <v>9</v>
      </c>
      <c r="R20" s="4"/>
      <c r="S20" s="42" t="s">
        <v>63</v>
      </c>
      <c r="T20" s="42"/>
      <c r="U20" s="42"/>
      <c r="V20" s="42"/>
      <c r="W20" s="42"/>
      <c r="X20" s="42"/>
    </row>
    <row r="21" spans="1:24" ht="19.5" customHeight="1" x14ac:dyDescent="0.15">
      <c r="A21" s="4"/>
      <c r="B21" s="4"/>
      <c r="C21" s="42" t="s">
        <v>3</v>
      </c>
      <c r="D21" s="42"/>
      <c r="E21" s="42"/>
      <c r="F21" s="42"/>
      <c r="G21" s="42"/>
      <c r="H21" s="42"/>
      <c r="I21" s="35"/>
      <c r="J21" s="35"/>
      <c r="K21" s="4"/>
      <c r="M21" s="57"/>
      <c r="N21" s="57"/>
      <c r="O21" s="57"/>
      <c r="P21" s="57"/>
      <c r="Q21" s="4" t="s">
        <v>9</v>
      </c>
      <c r="R21" s="4"/>
      <c r="S21" s="42" t="s">
        <v>10</v>
      </c>
      <c r="T21" s="42"/>
      <c r="U21" s="42"/>
      <c r="V21" s="42"/>
      <c r="W21" s="42"/>
      <c r="X21" s="42"/>
    </row>
    <row r="22" spans="1:24" ht="19.5" customHeight="1" x14ac:dyDescent="0.15">
      <c r="A22" s="4"/>
      <c r="B22" s="4"/>
      <c r="C22" s="62" t="s">
        <v>4</v>
      </c>
      <c r="D22" s="62"/>
      <c r="E22" s="62"/>
      <c r="F22" s="62"/>
      <c r="G22" s="62"/>
      <c r="H22" s="62"/>
      <c r="I22" s="37"/>
      <c r="J22" s="37"/>
      <c r="K22" s="8"/>
      <c r="L22" s="25"/>
      <c r="M22" s="64">
        <f>M20-M21</f>
        <v>0</v>
      </c>
      <c r="N22" s="64"/>
      <c r="O22" s="64"/>
      <c r="P22" s="64"/>
      <c r="Q22" s="8" t="s">
        <v>9</v>
      </c>
      <c r="R22" s="4"/>
      <c r="S22" s="42" t="s">
        <v>11</v>
      </c>
      <c r="T22" s="42"/>
      <c r="U22" s="42"/>
      <c r="V22" s="42"/>
      <c r="W22" s="42"/>
      <c r="X22" s="42"/>
    </row>
    <row r="23" spans="1:24" ht="19.5" customHeight="1" x14ac:dyDescent="0.15">
      <c r="A23" s="4"/>
      <c r="B23" s="4"/>
      <c r="C23" s="37" t="s">
        <v>52</v>
      </c>
      <c r="D23" s="36"/>
      <c r="E23" s="36"/>
      <c r="F23" s="36"/>
      <c r="G23" s="36"/>
      <c r="H23" s="36"/>
      <c r="I23" s="35"/>
      <c r="J23" s="35"/>
      <c r="K23" s="4"/>
      <c r="M23" s="64">
        <f>M22/2</f>
        <v>0</v>
      </c>
      <c r="N23" s="64"/>
      <c r="O23" s="64"/>
      <c r="P23" s="64"/>
      <c r="Q23" s="8" t="s">
        <v>9</v>
      </c>
      <c r="R23" s="4"/>
      <c r="S23" s="42" t="s">
        <v>53</v>
      </c>
      <c r="T23" s="42"/>
      <c r="U23" s="42"/>
      <c r="V23" s="42"/>
      <c r="W23" s="42"/>
      <c r="X23" s="42"/>
    </row>
    <row r="24" spans="1:24" ht="19.5" customHeight="1" x14ac:dyDescent="0.15">
      <c r="A24" s="4"/>
      <c r="B24" s="4"/>
      <c r="C24" s="62" t="s">
        <v>59</v>
      </c>
      <c r="D24" s="63"/>
      <c r="E24" s="63"/>
      <c r="F24" s="63"/>
      <c r="G24" s="63"/>
      <c r="H24" s="63"/>
      <c r="I24" s="35"/>
      <c r="J24" s="35"/>
      <c r="K24" s="4"/>
      <c r="M24" s="64">
        <f>+M22-M23</f>
        <v>0</v>
      </c>
      <c r="N24" s="64"/>
      <c r="O24" s="64"/>
      <c r="P24" s="64"/>
      <c r="Q24" s="4" t="s">
        <v>9</v>
      </c>
      <c r="R24" s="4"/>
      <c r="S24" s="61" t="s">
        <v>12</v>
      </c>
      <c r="T24" s="61"/>
      <c r="U24" s="61"/>
      <c r="V24" s="61"/>
      <c r="W24" s="61"/>
      <c r="X24" s="61"/>
    </row>
    <row r="25" spans="1:24" ht="19.5" customHeight="1" x14ac:dyDescent="0.15">
      <c r="A25" s="4"/>
      <c r="B25" s="4"/>
      <c r="C25" s="39" t="s">
        <v>66</v>
      </c>
      <c r="D25" s="39"/>
      <c r="E25" s="39"/>
      <c r="F25" s="39"/>
      <c r="G25" s="39"/>
      <c r="H25" s="39"/>
      <c r="I25" s="39"/>
      <c r="J25" s="35"/>
      <c r="K25" s="4"/>
      <c r="M25" s="58">
        <f>ROUNDDOWN(M24*10/110,0)</f>
        <v>0</v>
      </c>
      <c r="N25" s="58"/>
      <c r="O25" s="58"/>
      <c r="P25" s="58"/>
      <c r="Q25" s="4" t="s">
        <v>9</v>
      </c>
      <c r="R25" s="4"/>
      <c r="S25" s="61" t="s">
        <v>54</v>
      </c>
      <c r="T25" s="61"/>
      <c r="U25" s="61"/>
      <c r="V25" s="61"/>
      <c r="W25" s="61"/>
      <c r="X25" s="61"/>
    </row>
    <row r="26" spans="1:24" ht="19.5" customHeight="1" x14ac:dyDescent="0.15">
      <c r="A26" s="4"/>
      <c r="B26" s="4"/>
      <c r="C26" s="42" t="s">
        <v>46</v>
      </c>
      <c r="D26" s="42"/>
      <c r="E26" s="42"/>
      <c r="F26" s="42"/>
      <c r="G26" s="42"/>
      <c r="H26" s="42"/>
      <c r="I26" s="35"/>
      <c r="J26" s="35"/>
      <c r="K26" s="4"/>
      <c r="M26" s="74">
        <f>+M24-M25</f>
        <v>0</v>
      </c>
      <c r="N26" s="74"/>
      <c r="O26" s="74"/>
      <c r="P26" s="74"/>
      <c r="Q26" s="4" t="s">
        <v>9</v>
      </c>
      <c r="R26" s="4"/>
      <c r="S26" s="61" t="s">
        <v>55</v>
      </c>
      <c r="T26" s="61"/>
      <c r="U26" s="61"/>
      <c r="V26" s="61"/>
      <c r="W26" s="61"/>
      <c r="X26" s="61"/>
    </row>
    <row r="27" spans="1:24" ht="19.5" customHeight="1" x14ac:dyDescent="0.15">
      <c r="A27" s="4"/>
      <c r="B27" s="4"/>
      <c r="C27" s="62" t="s">
        <v>6</v>
      </c>
      <c r="D27" s="62"/>
      <c r="E27" s="62"/>
      <c r="F27" s="62"/>
      <c r="G27" s="62"/>
      <c r="H27" s="62"/>
      <c r="I27" s="37"/>
      <c r="J27" s="37"/>
      <c r="K27" s="8"/>
      <c r="M27" s="64">
        <f>M24</f>
        <v>0</v>
      </c>
      <c r="N27" s="64"/>
      <c r="O27" s="64"/>
      <c r="P27" s="64"/>
      <c r="Q27" s="8" t="s">
        <v>9</v>
      </c>
      <c r="R27" s="4"/>
      <c r="S27" s="61" t="s">
        <v>62</v>
      </c>
      <c r="T27" s="61"/>
      <c r="U27" s="61"/>
      <c r="V27" s="61"/>
      <c r="W27" s="61"/>
      <c r="X27" s="61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2" t="s">
        <v>19</v>
      </c>
      <c r="B29" s="42"/>
      <c r="C29" s="42"/>
      <c r="D29" s="42"/>
      <c r="E29" s="4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51"/>
      <c r="D30" s="51"/>
      <c r="E30" s="51"/>
      <c r="F30" s="51"/>
      <c r="G30" s="51"/>
      <c r="H30" s="51"/>
      <c r="I30" s="44" t="s">
        <v>18</v>
      </c>
      <c r="J30" s="44"/>
      <c r="K30" s="44"/>
      <c r="L30" s="44"/>
      <c r="M30" s="44"/>
      <c r="N30" s="44"/>
      <c r="O30" s="51"/>
      <c r="P30" s="51"/>
      <c r="Q30" s="51"/>
      <c r="R30" s="51"/>
      <c r="S30" s="3"/>
      <c r="T30" s="3"/>
      <c r="U30" s="3" t="s">
        <v>13</v>
      </c>
      <c r="V30" s="4"/>
      <c r="W30" s="4"/>
      <c r="X30" s="4"/>
    </row>
    <row r="31" spans="1:24" ht="12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42" t="s">
        <v>26</v>
      </c>
      <c r="D32" s="42"/>
      <c r="E32" s="42"/>
      <c r="F32" s="42"/>
      <c r="G32" s="7" t="s">
        <v>23</v>
      </c>
      <c r="H32" s="51"/>
      <c r="I32" s="51"/>
      <c r="J32" s="51"/>
      <c r="K32" s="51"/>
      <c r="L32" s="51"/>
      <c r="M32" s="5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3.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42" t="s">
        <v>24</v>
      </c>
      <c r="D34" s="42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4"/>
      <c r="V34" s="4"/>
      <c r="W34" s="4"/>
      <c r="X34" s="4"/>
    </row>
    <row r="35" spans="1:24" ht="10.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42" t="s">
        <v>25</v>
      </c>
      <c r="D36" s="42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4"/>
    </row>
    <row r="39" spans="1:24" x14ac:dyDescent="0.15">
      <c r="W39" s="56" t="s">
        <v>28</v>
      </c>
      <c r="X39" s="56"/>
    </row>
    <row r="43" spans="1:24" x14ac:dyDescent="0.15">
      <c r="W43" s="31"/>
    </row>
  </sheetData>
  <mergeCells count="50">
    <mergeCell ref="M27:P27"/>
    <mergeCell ref="S27:X27"/>
    <mergeCell ref="C20:H20"/>
    <mergeCell ref="M20:P20"/>
    <mergeCell ref="C21:H21"/>
    <mergeCell ref="M21:P21"/>
    <mergeCell ref="C22:H22"/>
    <mergeCell ref="M22:P22"/>
    <mergeCell ref="M23:P23"/>
    <mergeCell ref="C24:H24"/>
    <mergeCell ref="M24:P24"/>
    <mergeCell ref="M25:P25"/>
    <mergeCell ref="C26:H26"/>
    <mergeCell ref="M26:P26"/>
    <mergeCell ref="W39:X39"/>
    <mergeCell ref="T14:V14"/>
    <mergeCell ref="N8:P8"/>
    <mergeCell ref="N10:P10"/>
    <mergeCell ref="E14:G14"/>
    <mergeCell ref="I14:M14"/>
    <mergeCell ref="P14:S14"/>
    <mergeCell ref="S20:X20"/>
    <mergeCell ref="S21:X21"/>
    <mergeCell ref="S22:X22"/>
    <mergeCell ref="S26:X26"/>
    <mergeCell ref="S23:X23"/>
    <mergeCell ref="S24:X24"/>
    <mergeCell ref="U15:W15"/>
    <mergeCell ref="S25:X25"/>
    <mergeCell ref="C27:H27"/>
    <mergeCell ref="A18:D18"/>
    <mergeCell ref="A16:D16"/>
    <mergeCell ref="E16:P16"/>
    <mergeCell ref="R1:W1"/>
    <mergeCell ref="A2:J2"/>
    <mergeCell ref="A3:G3"/>
    <mergeCell ref="A6:V6"/>
    <mergeCell ref="P7:W7"/>
    <mergeCell ref="E18:V18"/>
    <mergeCell ref="N12:P12"/>
    <mergeCell ref="C34:D34"/>
    <mergeCell ref="E34:T34"/>
    <mergeCell ref="C36:D36"/>
    <mergeCell ref="E36:W36"/>
    <mergeCell ref="A29:E29"/>
    <mergeCell ref="C30:H30"/>
    <mergeCell ref="I30:N30"/>
    <mergeCell ref="O30:R30"/>
    <mergeCell ref="C32:F32"/>
    <mergeCell ref="H32:M32"/>
  </mergeCells>
  <phoneticPr fontId="1"/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portrait" blackAndWhite="1" r:id="rId1"/>
  <headerFooter>
    <oddFooter xml:space="preserve">&amp;R【405】2022.4.1改訂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4" workbookViewId="0">
      <selection activeCell="L25" sqref="L25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81" t="s">
        <v>40</v>
      </c>
      <c r="L1" s="82"/>
      <c r="M1" s="82"/>
      <c r="N1" s="82"/>
      <c r="O1" s="82"/>
      <c r="P1" s="83"/>
      <c r="Q1" s="5"/>
      <c r="R1" s="41" t="s">
        <v>48</v>
      </c>
      <c r="S1" s="41"/>
      <c r="T1" s="41"/>
      <c r="U1" s="41"/>
      <c r="V1" s="41"/>
      <c r="W1" s="41"/>
    </row>
    <row r="2" spans="1:24" ht="19.5" customHeight="1" thickBot="1" x14ac:dyDescent="0.2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84"/>
      <c r="L2" s="85"/>
      <c r="M2" s="85"/>
      <c r="N2" s="85"/>
      <c r="O2" s="85"/>
      <c r="P2" s="86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42" t="s">
        <v>22</v>
      </c>
      <c r="B3" s="42"/>
      <c r="C3" s="42"/>
      <c r="D3" s="42"/>
      <c r="E3" s="42"/>
      <c r="F3" s="42"/>
      <c r="G3" s="4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43" t="s">
        <v>61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0" t="s">
        <v>49</v>
      </c>
      <c r="Q7" s="50"/>
      <c r="R7" s="50"/>
      <c r="S7" s="50"/>
      <c r="T7" s="50"/>
      <c r="U7" s="50"/>
      <c r="V7" s="50"/>
      <c r="W7" s="50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4" t="s">
        <v>20</v>
      </c>
      <c r="O8" s="44"/>
      <c r="P8" s="44"/>
      <c r="Q8" s="16"/>
      <c r="R8" s="16"/>
      <c r="S8" s="16"/>
      <c r="T8" s="16"/>
      <c r="U8" s="16"/>
      <c r="V8" s="16"/>
      <c r="W8" s="16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4" t="s">
        <v>21</v>
      </c>
      <c r="O10" s="44"/>
      <c r="P10" s="44"/>
      <c r="Q10" s="16"/>
      <c r="R10" s="16"/>
      <c r="S10" s="16"/>
      <c r="T10" s="16"/>
      <c r="U10" s="16"/>
      <c r="V10" s="1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3" t="s">
        <v>65</v>
      </c>
      <c r="O12" s="73"/>
      <c r="P12" s="73"/>
      <c r="Q12" s="5"/>
      <c r="R12" s="5"/>
      <c r="S12" s="5"/>
      <c r="T12" s="5"/>
      <c r="U12" s="26"/>
      <c r="V12" s="26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7"/>
      <c r="U13" s="28"/>
      <c r="V13" s="29"/>
      <c r="W13" s="1"/>
    </row>
    <row r="14" spans="1:24" ht="24" customHeight="1" thickBot="1" x14ac:dyDescent="0.25">
      <c r="A14" s="2"/>
      <c r="B14" s="2"/>
      <c r="C14" s="2"/>
      <c r="D14" s="2"/>
      <c r="E14" s="45" t="s">
        <v>41</v>
      </c>
      <c r="F14" s="45"/>
      <c r="G14" s="45"/>
      <c r="H14" s="18"/>
      <c r="I14" s="46">
        <f>+M22</f>
        <v>400000</v>
      </c>
      <c r="J14" s="47"/>
      <c r="K14" s="47"/>
      <c r="L14" s="47"/>
      <c r="M14" s="47"/>
      <c r="N14" s="18" t="s">
        <v>9</v>
      </c>
      <c r="O14" s="10" t="s">
        <v>42</v>
      </c>
      <c r="P14" s="48" t="s">
        <v>16</v>
      </c>
      <c r="Q14" s="49"/>
      <c r="R14" s="49"/>
      <c r="S14" s="49"/>
      <c r="T14" s="54">
        <f>+ROUNDDOWN(M22*10/110,0)</f>
        <v>36363</v>
      </c>
      <c r="U14" s="54"/>
      <c r="V14" s="54"/>
      <c r="W14" s="11" t="s">
        <v>9</v>
      </c>
      <c r="X14" s="11" t="s">
        <v>43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2" t="s">
        <v>47</v>
      </c>
      <c r="V15" s="53"/>
      <c r="W15" s="53"/>
    </row>
    <row r="16" spans="1:24" ht="19.5" customHeight="1" x14ac:dyDescent="0.15">
      <c r="A16" s="42" t="s">
        <v>7</v>
      </c>
      <c r="B16" s="42"/>
      <c r="C16" s="42"/>
      <c r="D16" s="4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" t="s">
        <v>44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4" t="s">
        <v>64</v>
      </c>
      <c r="B18" s="44"/>
      <c r="C18" s="44"/>
      <c r="D18" s="55"/>
      <c r="E18" s="60" t="s">
        <v>60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2" t="s">
        <v>2</v>
      </c>
      <c r="D20" s="42"/>
      <c r="E20" s="42"/>
      <c r="F20" s="42"/>
      <c r="G20" s="42"/>
      <c r="H20" s="42"/>
      <c r="I20" s="35"/>
      <c r="J20" s="35"/>
      <c r="K20" s="4"/>
      <c r="M20" s="57">
        <v>600000</v>
      </c>
      <c r="N20" s="57"/>
      <c r="O20" s="57"/>
      <c r="P20" s="57"/>
      <c r="Q20" s="4" t="s">
        <v>9</v>
      </c>
      <c r="R20" s="4"/>
      <c r="S20" s="42" t="s">
        <v>63</v>
      </c>
      <c r="T20" s="42"/>
      <c r="U20" s="42"/>
      <c r="V20" s="42"/>
      <c r="W20" s="42"/>
      <c r="X20" s="42"/>
    </row>
    <row r="21" spans="1:24" ht="19.5" customHeight="1" x14ac:dyDescent="0.15">
      <c r="A21" s="4"/>
      <c r="B21" s="4"/>
      <c r="C21" s="42" t="s">
        <v>3</v>
      </c>
      <c r="D21" s="42"/>
      <c r="E21" s="42"/>
      <c r="F21" s="42"/>
      <c r="G21" s="42"/>
      <c r="H21" s="42"/>
      <c r="I21" s="35"/>
      <c r="J21" s="35"/>
      <c r="K21" s="4"/>
      <c r="M21" s="57">
        <v>200000</v>
      </c>
      <c r="N21" s="57"/>
      <c r="O21" s="57"/>
      <c r="P21" s="57"/>
      <c r="Q21" s="4" t="s">
        <v>9</v>
      </c>
      <c r="R21" s="4"/>
      <c r="S21" s="42" t="s">
        <v>10</v>
      </c>
      <c r="T21" s="42"/>
      <c r="U21" s="42"/>
      <c r="V21" s="42"/>
      <c r="W21" s="42"/>
      <c r="X21" s="42"/>
    </row>
    <row r="22" spans="1:24" ht="19.5" customHeight="1" x14ac:dyDescent="0.15">
      <c r="A22" s="4"/>
      <c r="B22" s="4"/>
      <c r="C22" s="62" t="s">
        <v>4</v>
      </c>
      <c r="D22" s="62"/>
      <c r="E22" s="62"/>
      <c r="F22" s="62"/>
      <c r="G22" s="62"/>
      <c r="H22" s="62"/>
      <c r="I22" s="37"/>
      <c r="J22" s="37"/>
      <c r="K22" s="8"/>
      <c r="L22" s="25"/>
      <c r="M22" s="64">
        <f>M20-M21</f>
        <v>400000</v>
      </c>
      <c r="N22" s="64"/>
      <c r="O22" s="64"/>
      <c r="P22" s="64"/>
      <c r="Q22" s="8" t="s">
        <v>9</v>
      </c>
      <c r="R22" s="4"/>
      <c r="S22" s="42" t="s">
        <v>11</v>
      </c>
      <c r="T22" s="42"/>
      <c r="U22" s="42"/>
      <c r="V22" s="42"/>
      <c r="W22" s="42"/>
      <c r="X22" s="42"/>
    </row>
    <row r="23" spans="1:24" ht="19.5" customHeight="1" x14ac:dyDescent="0.15">
      <c r="A23" s="4"/>
      <c r="B23" s="4"/>
      <c r="C23" s="37" t="s">
        <v>52</v>
      </c>
      <c r="D23" s="36"/>
      <c r="E23" s="36"/>
      <c r="F23" s="36"/>
      <c r="G23" s="36"/>
      <c r="H23" s="36"/>
      <c r="I23" s="35"/>
      <c r="J23" s="35"/>
      <c r="K23" s="4"/>
      <c r="M23" s="64">
        <f>M22/2</f>
        <v>200000</v>
      </c>
      <c r="N23" s="64"/>
      <c r="O23" s="64"/>
      <c r="P23" s="64"/>
      <c r="Q23" s="8" t="s">
        <v>9</v>
      </c>
      <c r="R23" s="4"/>
      <c r="S23" s="42" t="s">
        <v>53</v>
      </c>
      <c r="T23" s="42"/>
      <c r="U23" s="42"/>
      <c r="V23" s="42"/>
      <c r="W23" s="42"/>
      <c r="X23" s="42"/>
    </row>
    <row r="24" spans="1:24" ht="19.5" customHeight="1" x14ac:dyDescent="0.15">
      <c r="A24" s="4"/>
      <c r="B24" s="4"/>
      <c r="C24" s="62" t="s">
        <v>59</v>
      </c>
      <c r="D24" s="63"/>
      <c r="E24" s="63"/>
      <c r="F24" s="63"/>
      <c r="G24" s="63"/>
      <c r="H24" s="63"/>
      <c r="I24" s="35"/>
      <c r="J24" s="35"/>
      <c r="K24" s="4"/>
      <c r="M24" s="64">
        <f>+M22-M23</f>
        <v>200000</v>
      </c>
      <c r="N24" s="64"/>
      <c r="O24" s="64"/>
      <c r="P24" s="64"/>
      <c r="Q24" s="4" t="s">
        <v>9</v>
      </c>
      <c r="R24" s="4"/>
      <c r="S24" s="61" t="s">
        <v>12</v>
      </c>
      <c r="T24" s="61"/>
      <c r="U24" s="61"/>
      <c r="V24" s="61"/>
      <c r="W24" s="61"/>
      <c r="X24" s="61"/>
    </row>
    <row r="25" spans="1:24" ht="19.5" customHeight="1" x14ac:dyDescent="0.15">
      <c r="A25" s="4"/>
      <c r="B25" s="4"/>
      <c r="C25" s="39" t="s">
        <v>66</v>
      </c>
      <c r="D25" s="39"/>
      <c r="E25" s="39"/>
      <c r="F25" s="39"/>
      <c r="G25" s="39"/>
      <c r="H25" s="39"/>
      <c r="I25" s="39"/>
      <c r="J25" s="35"/>
      <c r="K25" s="4"/>
      <c r="M25" s="58">
        <f>ROUNDDOWN(M24*10/110,0)</f>
        <v>18181</v>
      </c>
      <c r="N25" s="58"/>
      <c r="O25" s="58"/>
      <c r="P25" s="58"/>
      <c r="Q25" s="4" t="s">
        <v>9</v>
      </c>
      <c r="R25" s="4"/>
      <c r="S25" s="61" t="s">
        <v>54</v>
      </c>
      <c r="T25" s="61"/>
      <c r="U25" s="61"/>
      <c r="V25" s="61"/>
      <c r="W25" s="61"/>
      <c r="X25" s="61"/>
    </row>
    <row r="26" spans="1:24" ht="19.5" customHeight="1" x14ac:dyDescent="0.15">
      <c r="A26" s="4"/>
      <c r="B26" s="4"/>
      <c r="C26" s="42" t="s">
        <v>46</v>
      </c>
      <c r="D26" s="42"/>
      <c r="E26" s="42"/>
      <c r="F26" s="42"/>
      <c r="G26" s="42"/>
      <c r="H26" s="42"/>
      <c r="I26" s="35"/>
      <c r="J26" s="35"/>
      <c r="K26" s="4"/>
      <c r="M26" s="74">
        <f>+M24-M25</f>
        <v>181819</v>
      </c>
      <c r="N26" s="74"/>
      <c r="O26" s="74"/>
      <c r="P26" s="74"/>
      <c r="Q26" s="4" t="s">
        <v>9</v>
      </c>
      <c r="R26" s="4"/>
      <c r="S26" s="61" t="s">
        <v>55</v>
      </c>
      <c r="T26" s="61"/>
      <c r="U26" s="61"/>
      <c r="V26" s="61"/>
      <c r="W26" s="61"/>
      <c r="X26" s="61"/>
    </row>
    <row r="27" spans="1:24" ht="19.5" customHeight="1" x14ac:dyDescent="0.15">
      <c r="A27" s="4"/>
      <c r="B27" s="4"/>
      <c r="C27" s="62" t="s">
        <v>6</v>
      </c>
      <c r="D27" s="62"/>
      <c r="E27" s="62"/>
      <c r="F27" s="62"/>
      <c r="G27" s="62"/>
      <c r="H27" s="62"/>
      <c r="I27" s="37"/>
      <c r="J27" s="37"/>
      <c r="K27" s="8"/>
      <c r="M27" s="64">
        <f>M24</f>
        <v>200000</v>
      </c>
      <c r="N27" s="64"/>
      <c r="O27" s="64"/>
      <c r="P27" s="64"/>
      <c r="Q27" s="8" t="s">
        <v>9</v>
      </c>
      <c r="R27" s="4"/>
      <c r="S27" s="61" t="s">
        <v>62</v>
      </c>
      <c r="T27" s="61"/>
      <c r="U27" s="61"/>
      <c r="V27" s="61"/>
      <c r="W27" s="61"/>
      <c r="X27" s="61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2" t="s">
        <v>19</v>
      </c>
      <c r="B30" s="42"/>
      <c r="C30" s="42"/>
      <c r="D30" s="42"/>
      <c r="E30" s="4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51"/>
      <c r="D31" s="51"/>
      <c r="E31" s="51"/>
      <c r="F31" s="51"/>
      <c r="G31" s="51"/>
      <c r="H31" s="51"/>
      <c r="I31" s="44" t="s">
        <v>18</v>
      </c>
      <c r="J31" s="44"/>
      <c r="K31" s="44"/>
      <c r="L31" s="44"/>
      <c r="M31" s="44"/>
      <c r="N31" s="44"/>
      <c r="O31" s="51"/>
      <c r="P31" s="51"/>
      <c r="Q31" s="51"/>
      <c r="R31" s="51"/>
      <c r="S31" s="17"/>
      <c r="T31" s="17"/>
      <c r="U31" s="17" t="s">
        <v>13</v>
      </c>
      <c r="V31" s="4"/>
      <c r="W31" s="4"/>
      <c r="X31" s="4"/>
    </row>
    <row r="32" spans="1:24" ht="12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42" t="s">
        <v>26</v>
      </c>
      <c r="D33" s="42"/>
      <c r="E33" s="42"/>
      <c r="F33" s="42"/>
      <c r="G33" s="7" t="s">
        <v>45</v>
      </c>
      <c r="H33" s="51"/>
      <c r="I33" s="51"/>
      <c r="J33" s="51"/>
      <c r="K33" s="51"/>
      <c r="L33" s="51"/>
      <c r="M33" s="51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42" t="s">
        <v>24</v>
      </c>
      <c r="D35" s="42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"/>
      <c r="V35" s="4"/>
      <c r="W35" s="4"/>
      <c r="X35" s="4"/>
    </row>
    <row r="36" spans="1:24" ht="10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42" t="s">
        <v>25</v>
      </c>
      <c r="D37" s="42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4"/>
    </row>
    <row r="40" spans="1:24" x14ac:dyDescent="0.15">
      <c r="U40" s="56" t="s">
        <v>28</v>
      </c>
      <c r="V40" s="56"/>
    </row>
    <row r="42" spans="1:24" x14ac:dyDescent="0.15">
      <c r="W42" s="31"/>
    </row>
  </sheetData>
  <mergeCells count="51">
    <mergeCell ref="N12:P12"/>
    <mergeCell ref="U40:V40"/>
    <mergeCell ref="T14:V14"/>
    <mergeCell ref="K1:P2"/>
    <mergeCell ref="R1:W1"/>
    <mergeCell ref="A2:J2"/>
    <mergeCell ref="A3:G3"/>
    <mergeCell ref="A6:V6"/>
    <mergeCell ref="N8:P8"/>
    <mergeCell ref="N10:P10"/>
    <mergeCell ref="P7:W7"/>
    <mergeCell ref="E14:G14"/>
    <mergeCell ref="I14:M14"/>
    <mergeCell ref="P14:S14"/>
    <mergeCell ref="A16:D16"/>
    <mergeCell ref="E16:P16"/>
    <mergeCell ref="M20:P20"/>
    <mergeCell ref="C21:H21"/>
    <mergeCell ref="M21:P21"/>
    <mergeCell ref="C22:H22"/>
    <mergeCell ref="M22:P22"/>
    <mergeCell ref="S25:X25"/>
    <mergeCell ref="U15:W15"/>
    <mergeCell ref="M25:P25"/>
    <mergeCell ref="C27:H27"/>
    <mergeCell ref="M27:P27"/>
    <mergeCell ref="S24:X24"/>
    <mergeCell ref="S20:X20"/>
    <mergeCell ref="S21:X21"/>
    <mergeCell ref="S22:X22"/>
    <mergeCell ref="C24:H24"/>
    <mergeCell ref="M24:P24"/>
    <mergeCell ref="E18:V18"/>
    <mergeCell ref="A18:D18"/>
    <mergeCell ref="C20:H20"/>
    <mergeCell ref="S23:X23"/>
    <mergeCell ref="M23:P23"/>
    <mergeCell ref="C37:D37"/>
    <mergeCell ref="E37:W37"/>
    <mergeCell ref="S26:X26"/>
    <mergeCell ref="A30:E30"/>
    <mergeCell ref="C31:H31"/>
    <mergeCell ref="I31:N31"/>
    <mergeCell ref="O31:R31"/>
    <mergeCell ref="C33:F33"/>
    <mergeCell ref="H33:M33"/>
    <mergeCell ref="S27:X27"/>
    <mergeCell ref="C26:H26"/>
    <mergeCell ref="M26:P26"/>
    <mergeCell ref="C35:D35"/>
    <mergeCell ref="E35:T35"/>
  </mergeCells>
  <phoneticPr fontId="1"/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 xml:space="preserve">&amp;R【405】2022.4.1改訂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個人</vt:lpstr>
      <vt:lpstr>個人(見本)</vt:lpstr>
      <vt:lpstr>法人</vt:lpstr>
      <vt:lpstr>法人(見本）</vt:lpstr>
      <vt:lpstr>個人!Print_Area</vt:lpstr>
      <vt:lpstr>'個人(見本)'!Print_Area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2023-09-21T00:42:21Z</dcterms:modified>
</cp:coreProperties>
</file>