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個人!$A$1:$Y$41</definedName>
    <definedName name="_xlnm.Print_Area" localSheetId="1">'個人(見本)'!$A$1:$Y$41</definedName>
  </definedNames>
  <calcPr calcId="162913"/>
</workbook>
</file>

<file path=xl/calcChain.xml><?xml version="1.0" encoding="utf-8"?>
<calcChain xmlns="http://schemas.openxmlformats.org/spreadsheetml/2006/main">
  <c r="L22" i="5" l="1"/>
  <c r="M22" i="4"/>
  <c r="L23" i="5" l="1"/>
  <c r="T14" i="5" s="1"/>
  <c r="I14" i="4"/>
  <c r="M23" i="4"/>
  <c r="I14" i="5"/>
  <c r="L25" i="5"/>
  <c r="L22" i="2"/>
  <c r="L23" i="2" s="1"/>
  <c r="M22" i="3"/>
  <c r="I14" i="3" l="1"/>
  <c r="M23" i="3"/>
  <c r="T14" i="3" s="1"/>
  <c r="T14" i="4"/>
  <c r="M24" i="4"/>
  <c r="M25" i="4" s="1"/>
  <c r="M26" i="4" s="1"/>
  <c r="M24" i="3" l="1"/>
  <c r="L25" i="2"/>
  <c r="T14" i="2"/>
  <c r="I14" i="2"/>
  <c r="M25" i="3" l="1"/>
  <c r="M26" i="3" s="1"/>
</calcChain>
</file>

<file path=xl/sharedStrings.xml><?xml version="1.0" encoding="utf-8"?>
<sst xmlns="http://schemas.openxmlformats.org/spreadsheetml/2006/main" count="206" uniqueCount="68">
  <si>
    <t>印</t>
    <rPh sb="0" eb="1">
      <t>イン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</si>
  <si>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</si>
  <si>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</si>
  <si>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</si>
  <si>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</si>
  <si>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</si>
  <si>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</si>
  <si>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</si>
  <si>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</si>
  <si>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</si>
  <si>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Ｂ</t>
    <phoneticPr fontId="1"/>
  </si>
  <si>
    <t>Ｃ＝Ａ-Ｂ</t>
    <phoneticPr fontId="1"/>
  </si>
  <si>
    <t>Ｅ＝Ｃ-Ｄ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</si>
  <si>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</si>
  <si>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</si>
  <si>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</si>
  <si>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</si>
  <si>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</si>
  <si>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</si>
  <si>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</si>
  <si>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</si>
  <si>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</si>
  <si>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</si>
  <si>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</si>
  <si>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</si>
  <si>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</si>
  <si>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　</t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</si>
  <si>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</si>
  <si>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</si>
  <si>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</si>
  <si>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</si>
  <si>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</si>
  <si>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</si>
  <si>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</si>
  <si>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</si>
  <si>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</si>
  <si>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</si>
  <si>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</si>
  <si>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No.</t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</si>
  <si>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</si>
  <si>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</si>
  <si>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</si>
  <si>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</si>
  <si>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</si>
  <si>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</si>
  <si>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</si>
  <si>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</si>
  <si>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No.</t>
    <phoneticPr fontId="1"/>
  </si>
  <si>
    <t>　</t>
    <phoneticPr fontId="1"/>
  </si>
  <si>
    <t>　　　　　　　　　　―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</si>
  <si>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</si>
  <si>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Ｄ＝Ｃ×１０/１１０</t>
    <phoneticPr fontId="1"/>
  </si>
  <si>
    <t>Ｄ＝Ｃ×１０/１１０</t>
    <phoneticPr fontId="1"/>
  </si>
  <si>
    <t>（10％）</t>
    <phoneticPr fontId="1"/>
  </si>
  <si>
    <t>令和　年　月　日</t>
    <rPh sb="0" eb="2">
      <t>レイワ</t>
    </rPh>
    <phoneticPr fontId="1"/>
  </si>
  <si>
    <t>＜認定経営革新等支援機関＞</t>
    <rPh sb="1" eb="12">
      <t>ニンテイケイエイカクシンナドシエンキカン</t>
    </rPh>
    <phoneticPr fontId="1"/>
  </si>
  <si>
    <t>福岡県中小企業活性化協議会　御中</t>
    <rPh sb="0" eb="13">
      <t>フクオカケンチュウショウキギョウカッセイカキョウギカイ</t>
    </rPh>
    <rPh sb="14" eb="16">
      <t>オンチュウ</t>
    </rPh>
    <phoneticPr fontId="1"/>
  </si>
  <si>
    <t>【経営改善計画策定支援事業】</t>
    <rPh sb="1" eb="13">
      <t>ケイエイカイゼンケイカクサクテイシエンジギョウ</t>
    </rPh>
    <phoneticPr fontId="1"/>
  </si>
  <si>
    <t>伴走支援費用請求書</t>
    <rPh sb="0" eb="2">
      <t>バンソウ</t>
    </rPh>
    <rPh sb="2" eb="4">
      <t>シエン</t>
    </rPh>
    <rPh sb="4" eb="6">
      <t>ヒヨウ</t>
    </rPh>
    <rPh sb="6" eb="7">
      <t>ショウ</t>
    </rPh>
    <rPh sb="7" eb="8">
      <t>モトム</t>
    </rPh>
    <rPh sb="8" eb="9">
      <t>ショ</t>
    </rPh>
    <phoneticPr fontId="1"/>
  </si>
  <si>
    <t>経営改善計画策定支援に係る伴走支援費用支払として</t>
    <rPh sb="4" eb="6">
      <t>ケイカク</t>
    </rPh>
    <rPh sb="6" eb="10">
      <t>サクテイシエン</t>
    </rPh>
    <rPh sb="11" eb="12">
      <t>カカ</t>
    </rPh>
    <rPh sb="13" eb="17">
      <t>バンソウシエン</t>
    </rPh>
    <rPh sb="17" eb="19">
      <t>ヒヨウ</t>
    </rPh>
    <rPh sb="19" eb="21">
      <t>シハライ</t>
    </rPh>
    <phoneticPr fontId="1"/>
  </si>
  <si>
    <t>Ｆ＝Ｃ</t>
    <phoneticPr fontId="1"/>
  </si>
  <si>
    <t>【　早期　】　</t>
    <rPh sb="2" eb="4">
      <t>ソウキ</t>
    </rPh>
    <phoneticPr fontId="1"/>
  </si>
  <si>
    <t>Ａ　　【別紙③－３】</t>
    <rPh sb="4" eb="6">
      <t>ベッシ</t>
    </rPh>
    <phoneticPr fontId="1"/>
  </si>
  <si>
    <t>　　　　　　　　　―</t>
    <phoneticPr fontId="1"/>
  </si>
  <si>
    <t>Ｆ＝Ｅ×１０．２１％</t>
    <phoneticPr fontId="1"/>
  </si>
  <si>
    <t>Ｇ＝C-Ｆ</t>
    <phoneticPr fontId="1"/>
  </si>
  <si>
    <t>登録番号</t>
    <rPh sb="0" eb="4">
      <t>トウロクバンゴウ</t>
    </rPh>
    <phoneticPr fontId="1"/>
  </si>
  <si>
    <r>
      <t>（内消費税等）</t>
    </r>
    <r>
      <rPr>
        <sz val="8"/>
        <color theme="1"/>
        <rFont val="ＭＳ Ｐゴシック"/>
        <family val="3"/>
        <charset val="128"/>
        <scheme val="minor"/>
      </rPr>
      <t>※消費税額10％</t>
    </r>
    <rPh sb="1" eb="2">
      <t>ウチ</t>
    </rPh>
    <rPh sb="2" eb="5">
      <t>ショウヒゼイ</t>
    </rPh>
    <rPh sb="5" eb="6">
      <t>トウ</t>
    </rPh>
    <rPh sb="8" eb="12">
      <t>ショウヒゼイガク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</si>
</sst>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5" fillId="2" borderId="0" xfId="0" applyFont="1" applyFill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176" fontId="7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Border="1" applyAlignment="1"/>
    <xf numFmtId="176" fontId="5" fillId="0" borderId="0" xfId="0" applyNumberFormat="1" applyFont="1" applyFill="1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12" fillId="0" borderId="0" xfId="0" applyFont="1" applyAlignment="1"/>
    <xf numFmtId="0" fontId="12" fillId="0" borderId="0" xfId="0" applyFont="1" applyFill="1" applyAlignment="1"/>
    <xf numFmtId="176" fontId="5" fillId="2" borderId="0" xfId="0" applyNumberFormat="1" applyFont="1" applyFill="1" applyAlignment="1"/>
    <xf numFmtId="0" fontId="5" fillId="0" borderId="0" xfId="0" applyFont="1" applyAlignment="1">
      <alignment horizontal="left"/>
    </xf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17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2" borderId="0" xfId="0" applyNumberFormat="1" applyFont="1" applyFill="1" applyAlignment="1"/>
    <xf numFmtId="176" fontId="5" fillId="0" borderId="0" xfId="0" applyNumberFormat="1" applyFont="1" applyFill="1" applyAlignment="1">
      <alignment horizontal="center"/>
    </xf>
    <xf numFmtId="0" fontId="7" fillId="0" borderId="0" xfId="0" applyFont="1" applyBorder="1" applyAlignment="1"/>
    <xf numFmtId="176" fontId="7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view="pageBreakPreview" zoomScaleNormal="100" zoomScaleSheetLayoutView="100" workbookViewId="0">
      <selection activeCell="M20" sqref="M20:P20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24"/>
      <c r="P1" s="24"/>
      <c r="Q1" s="5"/>
      <c r="R1" s="56" t="s">
        <v>54</v>
      </c>
      <c r="S1" s="56"/>
      <c r="T1" s="56"/>
      <c r="U1" s="56"/>
      <c r="V1" s="56"/>
      <c r="W1" s="56"/>
    </row>
    <row r="2" spans="1:24" ht="19.5" customHeight="1" x14ac:dyDescent="0.15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24"/>
      <c r="L2" s="24"/>
      <c r="M2" s="24"/>
      <c r="N2" s="24"/>
      <c r="O2" s="24"/>
      <c r="P2" s="24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7" t="s">
        <v>22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62" t="s">
        <v>58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  <c r="X6" s="21"/>
    </row>
    <row r="7" spans="1:24" ht="19.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63" t="s">
        <v>55</v>
      </c>
      <c r="Q7" s="63"/>
      <c r="R7" s="63"/>
      <c r="S7" s="63"/>
      <c r="T7" s="63"/>
      <c r="U7" s="63"/>
      <c r="V7" s="63"/>
      <c r="W7" s="63"/>
      <c r="X7" s="21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0" t="s">
        <v>20</v>
      </c>
      <c r="O8" s="40"/>
      <c r="P8" s="40"/>
      <c r="Q8" s="13"/>
      <c r="R8" s="13"/>
      <c r="S8" s="13"/>
      <c r="T8" s="13"/>
      <c r="U8" s="13"/>
      <c r="V8" s="13"/>
      <c r="W8" s="13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0" t="s">
        <v>21</v>
      </c>
      <c r="O10" s="40"/>
      <c r="P10" s="40"/>
      <c r="Q10" s="13"/>
      <c r="R10" s="13"/>
      <c r="S10" s="13"/>
      <c r="T10" s="13"/>
      <c r="U10" s="13"/>
      <c r="V10" s="13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7" t="s">
        <v>30</v>
      </c>
      <c r="F14" s="57"/>
      <c r="G14" s="57"/>
      <c r="H14" s="16"/>
      <c r="I14" s="58">
        <f>M22</f>
        <v>0</v>
      </c>
      <c r="J14" s="59"/>
      <c r="K14" s="59"/>
      <c r="L14" s="59"/>
      <c r="M14" s="59"/>
      <c r="N14" s="16" t="s">
        <v>9</v>
      </c>
      <c r="O14" s="11" t="s">
        <v>31</v>
      </c>
      <c r="P14" s="60" t="s">
        <v>16</v>
      </c>
      <c r="Q14" s="61"/>
      <c r="R14" s="61"/>
      <c r="S14" s="61"/>
      <c r="T14" s="55">
        <f>M23</f>
        <v>0</v>
      </c>
      <c r="U14" s="55"/>
      <c r="V14" s="55"/>
      <c r="W14" s="12" t="s">
        <v>9</v>
      </c>
      <c r="X14" s="12" t="s">
        <v>32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53</v>
      </c>
      <c r="V15" s="54"/>
      <c r="W15" s="54"/>
    </row>
    <row r="16" spans="1:24" ht="19.5" customHeight="1" x14ac:dyDescent="0.15">
      <c r="A16" s="37" t="s">
        <v>7</v>
      </c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" t="s">
        <v>33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0" t="s">
        <v>61</v>
      </c>
      <c r="B18" s="40"/>
      <c r="C18" s="40"/>
      <c r="D18" s="39"/>
      <c r="E18" s="52" t="s">
        <v>59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7" t="s">
        <v>2</v>
      </c>
      <c r="D20" s="42"/>
      <c r="E20" s="42"/>
      <c r="F20" s="42"/>
      <c r="G20" s="42"/>
      <c r="H20" s="42"/>
      <c r="I20" s="13"/>
      <c r="J20" s="13"/>
      <c r="K20" s="4"/>
      <c r="M20" s="51"/>
      <c r="N20" s="42"/>
      <c r="O20" s="42"/>
      <c r="P20" s="42"/>
      <c r="Q20" s="4" t="s">
        <v>9</v>
      </c>
      <c r="R20" s="4"/>
      <c r="S20" s="37" t="s">
        <v>62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37" t="s">
        <v>3</v>
      </c>
      <c r="D21" s="42"/>
      <c r="E21" s="42"/>
      <c r="F21" s="42"/>
      <c r="G21" s="42"/>
      <c r="H21" s="42"/>
      <c r="I21" s="13"/>
      <c r="J21" s="13"/>
      <c r="K21" s="4"/>
      <c r="M21" s="51"/>
      <c r="N21" s="42"/>
      <c r="O21" s="42"/>
      <c r="P21" s="42"/>
      <c r="Q21" s="4" t="s">
        <v>9</v>
      </c>
      <c r="R21" s="4"/>
      <c r="S21" s="37" t="s">
        <v>34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41" t="s">
        <v>4</v>
      </c>
      <c r="D22" s="49"/>
      <c r="E22" s="49"/>
      <c r="F22" s="49"/>
      <c r="G22" s="49"/>
      <c r="H22" s="49"/>
      <c r="I22" s="26"/>
      <c r="J22" s="26"/>
      <c r="K22" s="9"/>
      <c r="L22" s="27"/>
      <c r="M22" s="43">
        <f>M20-M21</f>
        <v>0</v>
      </c>
      <c r="N22" s="50"/>
      <c r="O22" s="50"/>
      <c r="P22" s="50"/>
      <c r="Q22" s="9" t="s">
        <v>9</v>
      </c>
      <c r="R22" s="4"/>
      <c r="S22" s="37" t="s">
        <v>35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35" t="s">
        <v>67</v>
      </c>
      <c r="D23" s="36"/>
      <c r="E23" s="36"/>
      <c r="F23" s="36"/>
      <c r="G23" s="36"/>
      <c r="H23" s="36"/>
      <c r="I23" s="35"/>
      <c r="J23" s="13"/>
      <c r="K23" s="4"/>
      <c r="M23" s="46">
        <f>ROUNDDOWN(M22*10/110,0)</f>
        <v>0</v>
      </c>
      <c r="N23" s="44"/>
      <c r="O23" s="44"/>
      <c r="P23" s="44"/>
      <c r="Q23" s="4" t="s">
        <v>9</v>
      </c>
      <c r="R23" s="4"/>
      <c r="S23" s="45" t="s">
        <v>51</v>
      </c>
      <c r="T23" s="45"/>
      <c r="U23" s="45"/>
      <c r="V23" s="45"/>
      <c r="W23" s="45"/>
      <c r="X23" s="37"/>
    </row>
    <row r="24" spans="1:24" ht="19.5" customHeight="1" x14ac:dyDescent="0.15">
      <c r="A24" s="4"/>
      <c r="B24" s="4"/>
      <c r="C24" s="37" t="s">
        <v>50</v>
      </c>
      <c r="D24" s="37"/>
      <c r="E24" s="37"/>
      <c r="F24" s="37"/>
      <c r="G24" s="37"/>
      <c r="H24" s="37"/>
      <c r="I24" s="13"/>
      <c r="J24" s="13"/>
      <c r="K24" s="4"/>
      <c r="M24" s="46">
        <f>M22-M23</f>
        <v>0</v>
      </c>
      <c r="N24" s="44"/>
      <c r="O24" s="44"/>
      <c r="P24" s="44"/>
      <c r="Q24" s="4" t="s">
        <v>9</v>
      </c>
      <c r="R24" s="4"/>
      <c r="S24" s="45" t="s">
        <v>36</v>
      </c>
      <c r="T24" s="45"/>
      <c r="U24" s="45"/>
      <c r="V24" s="45"/>
      <c r="W24" s="45"/>
      <c r="X24" s="37"/>
    </row>
    <row r="25" spans="1:24" ht="19.5" customHeight="1" x14ac:dyDescent="0.15">
      <c r="A25" s="4"/>
      <c r="B25" s="4"/>
      <c r="C25" s="37" t="s">
        <v>5</v>
      </c>
      <c r="D25" s="42"/>
      <c r="E25" s="42"/>
      <c r="F25" s="42"/>
      <c r="G25" s="42"/>
      <c r="H25" s="42"/>
      <c r="I25" s="47" t="s">
        <v>37</v>
      </c>
      <c r="J25" s="48"/>
      <c r="K25" s="48"/>
      <c r="L25" s="48"/>
      <c r="M25" s="46">
        <f>IF(M24&gt;=1000000,102100,ROUNDDOWN(M24*0.1021,0))</f>
        <v>0</v>
      </c>
      <c r="N25" s="44"/>
      <c r="O25" s="44"/>
      <c r="P25" s="44"/>
      <c r="Q25" s="4" t="s">
        <v>9</v>
      </c>
      <c r="R25" s="4"/>
      <c r="S25" s="45" t="s">
        <v>64</v>
      </c>
      <c r="T25" s="45"/>
      <c r="U25" s="45"/>
      <c r="V25" s="45"/>
      <c r="W25" s="45"/>
      <c r="X25" s="37"/>
    </row>
    <row r="26" spans="1:24" ht="19.5" customHeight="1" x14ac:dyDescent="0.15">
      <c r="A26" s="4"/>
      <c r="B26" s="4"/>
      <c r="C26" s="41" t="s">
        <v>6</v>
      </c>
      <c r="D26" s="42"/>
      <c r="E26" s="42"/>
      <c r="F26" s="42"/>
      <c r="G26" s="42"/>
      <c r="H26" s="42"/>
      <c r="I26" s="15"/>
      <c r="J26" s="15"/>
      <c r="K26" s="9"/>
      <c r="M26" s="43">
        <f>M22-M25</f>
        <v>0</v>
      </c>
      <c r="N26" s="44"/>
      <c r="O26" s="44"/>
      <c r="P26" s="44"/>
      <c r="Q26" s="9" t="s">
        <v>9</v>
      </c>
      <c r="R26" s="4"/>
      <c r="S26" s="45" t="s">
        <v>65</v>
      </c>
      <c r="T26" s="45"/>
      <c r="U26" s="45"/>
      <c r="V26" s="45"/>
      <c r="W26" s="45"/>
      <c r="X26" s="37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7" t="s">
        <v>19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38"/>
      <c r="D30" s="38"/>
      <c r="E30" s="38"/>
      <c r="F30" s="38"/>
      <c r="G30" s="38"/>
      <c r="H30" s="38"/>
      <c r="I30" s="40" t="s">
        <v>18</v>
      </c>
      <c r="J30" s="40"/>
      <c r="K30" s="40"/>
      <c r="L30" s="40"/>
      <c r="M30" s="40"/>
      <c r="N30" s="40"/>
      <c r="O30" s="38"/>
      <c r="P30" s="38"/>
      <c r="Q30" s="38"/>
      <c r="R30" s="38"/>
      <c r="S30" s="14"/>
      <c r="T30" s="14"/>
      <c r="U30" s="14" t="s">
        <v>13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7" t="s">
        <v>27</v>
      </c>
      <c r="D32" s="37"/>
      <c r="E32" s="37"/>
      <c r="F32" s="37"/>
      <c r="G32" s="8" t="s">
        <v>38</v>
      </c>
      <c r="H32" s="38"/>
      <c r="I32" s="38"/>
      <c r="J32" s="38"/>
      <c r="K32" s="38"/>
      <c r="L32" s="38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7" t="s">
        <v>24</v>
      </c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7" t="s">
        <v>25</v>
      </c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"/>
    </row>
    <row r="41" spans="1:24" x14ac:dyDescent="0.15">
      <c r="V41" s="39" t="s">
        <v>28</v>
      </c>
      <c r="W41" s="39"/>
      <c r="X41" s="32"/>
    </row>
  </sheetData>
  <mergeCells count="49">
    <mergeCell ref="T14:V14"/>
    <mergeCell ref="R1:W1"/>
    <mergeCell ref="A2:J2"/>
    <mergeCell ref="A3:G3"/>
    <mergeCell ref="N8:P8"/>
    <mergeCell ref="N10:P10"/>
    <mergeCell ref="E14:G14"/>
    <mergeCell ref="I14:M14"/>
    <mergeCell ref="P14:S14"/>
    <mergeCell ref="A6:V6"/>
    <mergeCell ref="P7:W7"/>
    <mergeCell ref="N12:P12"/>
    <mergeCell ref="A16:D16"/>
    <mergeCell ref="E16:P16"/>
    <mergeCell ref="A18:D18"/>
    <mergeCell ref="E18:V18"/>
    <mergeCell ref="U15:W15"/>
    <mergeCell ref="C20:H20"/>
    <mergeCell ref="M20:P20"/>
    <mergeCell ref="S20:X20"/>
    <mergeCell ref="C21:H21"/>
    <mergeCell ref="M21:P21"/>
    <mergeCell ref="S21:X21"/>
    <mergeCell ref="C22:H22"/>
    <mergeCell ref="M22:P22"/>
    <mergeCell ref="S22:X22"/>
    <mergeCell ref="M23:P23"/>
    <mergeCell ref="S23:X23"/>
    <mergeCell ref="C26:H26"/>
    <mergeCell ref="M26:P26"/>
    <mergeCell ref="S26:X26"/>
    <mergeCell ref="C24:H24"/>
    <mergeCell ref="M24:P24"/>
    <mergeCell ref="S24:X24"/>
    <mergeCell ref="C25:H25"/>
    <mergeCell ref="I25:L25"/>
    <mergeCell ref="M25:P25"/>
    <mergeCell ref="S25:X25"/>
    <mergeCell ref="A29:E29"/>
    <mergeCell ref="C30:H30"/>
    <mergeCell ref="I30:N30"/>
    <mergeCell ref="O30:R30"/>
    <mergeCell ref="C32:F32"/>
    <mergeCell ref="H32:M32"/>
    <mergeCell ref="C34:D34"/>
    <mergeCell ref="E34:T34"/>
    <mergeCell ref="C36:D36"/>
    <mergeCell ref="E36:W36"/>
    <mergeCell ref="V41:W41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&amp;R【早期】2022.4.1改訂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13" workbookViewId="0">
      <selection activeCell="M20" sqref="M20:P20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5" t="s">
        <v>39</v>
      </c>
      <c r="L1" s="66"/>
      <c r="M1" s="66"/>
      <c r="N1" s="66"/>
      <c r="O1" s="66"/>
      <c r="P1" s="67"/>
      <c r="Q1" s="5"/>
      <c r="R1" s="56" t="s">
        <v>54</v>
      </c>
      <c r="S1" s="56"/>
      <c r="T1" s="56"/>
      <c r="U1" s="56"/>
      <c r="V1" s="56"/>
      <c r="W1" s="56"/>
    </row>
    <row r="2" spans="1:24" ht="19.5" customHeight="1" thickBot="1" x14ac:dyDescent="0.2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68"/>
      <c r="L2" s="69"/>
      <c r="M2" s="69"/>
      <c r="N2" s="69"/>
      <c r="O2" s="69"/>
      <c r="P2" s="70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7" t="s">
        <v>22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62" t="s">
        <v>58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  <c r="X6" s="2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3" t="s">
        <v>55</v>
      </c>
      <c r="Q7" s="63"/>
      <c r="R7" s="63"/>
      <c r="S7" s="63"/>
      <c r="T7" s="63"/>
      <c r="U7" s="63"/>
      <c r="V7" s="63"/>
      <c r="W7" s="63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0" t="s">
        <v>20</v>
      </c>
      <c r="O8" s="40"/>
      <c r="P8" s="40"/>
      <c r="Q8" s="17"/>
      <c r="R8" s="17"/>
      <c r="S8" s="17"/>
      <c r="T8" s="17"/>
      <c r="U8" s="17"/>
      <c r="V8" s="17"/>
      <c r="W8" s="17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0" t="s">
        <v>21</v>
      </c>
      <c r="O10" s="40"/>
      <c r="P10" s="40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7" t="s">
        <v>40</v>
      </c>
      <c r="F14" s="57"/>
      <c r="G14" s="57"/>
      <c r="H14" s="20"/>
      <c r="I14" s="58">
        <f>M22</f>
        <v>50000</v>
      </c>
      <c r="J14" s="59"/>
      <c r="K14" s="59"/>
      <c r="L14" s="59"/>
      <c r="M14" s="59"/>
      <c r="N14" s="20" t="s">
        <v>9</v>
      </c>
      <c r="O14" s="11" t="s">
        <v>41</v>
      </c>
      <c r="P14" s="60" t="s">
        <v>16</v>
      </c>
      <c r="Q14" s="61"/>
      <c r="R14" s="61"/>
      <c r="S14" s="61"/>
      <c r="T14" s="55">
        <f>M23</f>
        <v>4545</v>
      </c>
      <c r="U14" s="55"/>
      <c r="V14" s="55"/>
      <c r="W14" s="12" t="s">
        <v>9</v>
      </c>
      <c r="X14" s="12" t="s">
        <v>42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53</v>
      </c>
      <c r="V15" s="54"/>
      <c r="W15" s="54"/>
    </row>
    <row r="16" spans="1:24" ht="19.5" customHeight="1" x14ac:dyDescent="0.15">
      <c r="A16" s="37" t="s">
        <v>7</v>
      </c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" t="s">
        <v>43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0" t="s">
        <v>61</v>
      </c>
      <c r="B18" s="40"/>
      <c r="C18" s="40"/>
      <c r="D18" s="39"/>
      <c r="E18" s="52" t="s">
        <v>59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7" t="s">
        <v>2</v>
      </c>
      <c r="D20" s="42"/>
      <c r="E20" s="42"/>
      <c r="F20" s="42"/>
      <c r="G20" s="42"/>
      <c r="H20" s="42"/>
      <c r="I20" s="17"/>
      <c r="J20" s="17"/>
      <c r="K20" s="4"/>
      <c r="M20" s="51">
        <v>75000</v>
      </c>
      <c r="N20" s="42"/>
      <c r="O20" s="42"/>
      <c r="P20" s="42"/>
      <c r="Q20" s="4" t="s">
        <v>9</v>
      </c>
      <c r="R20" s="4"/>
      <c r="S20" s="37" t="s">
        <v>62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37" t="s">
        <v>3</v>
      </c>
      <c r="D21" s="42"/>
      <c r="E21" s="42"/>
      <c r="F21" s="42"/>
      <c r="G21" s="42"/>
      <c r="H21" s="42"/>
      <c r="I21" s="17"/>
      <c r="J21" s="17"/>
      <c r="K21" s="4"/>
      <c r="M21" s="51">
        <v>25000</v>
      </c>
      <c r="N21" s="42"/>
      <c r="O21" s="42"/>
      <c r="P21" s="42"/>
      <c r="Q21" s="4" t="s">
        <v>9</v>
      </c>
      <c r="R21" s="4"/>
      <c r="S21" s="37" t="s">
        <v>44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41" t="s">
        <v>4</v>
      </c>
      <c r="D22" s="49"/>
      <c r="E22" s="49"/>
      <c r="F22" s="49"/>
      <c r="G22" s="49"/>
      <c r="H22" s="49"/>
      <c r="I22" s="26"/>
      <c r="J22" s="26"/>
      <c r="K22" s="9"/>
      <c r="L22" s="27"/>
      <c r="M22" s="71">
        <f>M20-M21</f>
        <v>50000</v>
      </c>
      <c r="N22" s="49"/>
      <c r="O22" s="49"/>
      <c r="P22" s="49"/>
      <c r="Q22" s="9" t="s">
        <v>9</v>
      </c>
      <c r="R22" s="4"/>
      <c r="S22" s="37" t="s">
        <v>45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35" t="s">
        <v>67</v>
      </c>
      <c r="D23" s="36"/>
      <c r="E23" s="36"/>
      <c r="F23" s="36"/>
      <c r="G23" s="36"/>
      <c r="H23" s="36"/>
      <c r="I23" s="35"/>
      <c r="J23" s="17"/>
      <c r="K23" s="4"/>
      <c r="M23" s="51">
        <f>ROUNDDOWN(M22*10/110,0)</f>
        <v>4545</v>
      </c>
      <c r="N23" s="42"/>
      <c r="O23" s="42"/>
      <c r="P23" s="42"/>
      <c r="Q23" s="4" t="s">
        <v>9</v>
      </c>
      <c r="R23" s="4"/>
      <c r="S23" s="45" t="s">
        <v>52</v>
      </c>
      <c r="T23" s="45"/>
      <c r="U23" s="45"/>
      <c r="V23" s="45"/>
      <c r="W23" s="45"/>
      <c r="X23" s="37"/>
    </row>
    <row r="24" spans="1:24" ht="19.5" customHeight="1" x14ac:dyDescent="0.15">
      <c r="A24" s="4"/>
      <c r="B24" s="4"/>
      <c r="C24" s="37" t="s">
        <v>50</v>
      </c>
      <c r="D24" s="42"/>
      <c r="E24" s="42"/>
      <c r="F24" s="42"/>
      <c r="G24" s="42"/>
      <c r="H24" s="42"/>
      <c r="I24" s="17"/>
      <c r="J24" s="17"/>
      <c r="K24" s="4"/>
      <c r="M24" s="51">
        <f>M22-M23</f>
        <v>45455</v>
      </c>
      <c r="N24" s="42"/>
      <c r="O24" s="42"/>
      <c r="P24" s="42"/>
      <c r="Q24" s="4" t="s">
        <v>9</v>
      </c>
      <c r="R24" s="4"/>
      <c r="S24" s="45" t="s">
        <v>46</v>
      </c>
      <c r="T24" s="45"/>
      <c r="U24" s="45"/>
      <c r="V24" s="45"/>
      <c r="W24" s="45"/>
      <c r="X24" s="37"/>
    </row>
    <row r="25" spans="1:24" ht="19.5" customHeight="1" x14ac:dyDescent="0.15">
      <c r="A25" s="4"/>
      <c r="B25" s="4"/>
      <c r="C25" s="37" t="s">
        <v>5</v>
      </c>
      <c r="D25" s="42"/>
      <c r="E25" s="42"/>
      <c r="F25" s="42"/>
      <c r="G25" s="42"/>
      <c r="H25" s="42"/>
      <c r="I25" s="47" t="s">
        <v>37</v>
      </c>
      <c r="J25" s="48"/>
      <c r="K25" s="48"/>
      <c r="L25" s="48"/>
      <c r="M25" s="51">
        <f>IF(M24&gt;=1000000,102100,ROUNDDOWN(M24*0.1021,0))</f>
        <v>4640</v>
      </c>
      <c r="N25" s="42"/>
      <c r="O25" s="42"/>
      <c r="P25" s="42"/>
      <c r="Q25" s="4" t="s">
        <v>9</v>
      </c>
      <c r="R25" s="4"/>
      <c r="S25" s="45" t="s">
        <v>64</v>
      </c>
      <c r="T25" s="45"/>
      <c r="U25" s="45"/>
      <c r="V25" s="45"/>
      <c r="W25" s="45"/>
      <c r="X25" s="37"/>
    </row>
    <row r="26" spans="1:24" ht="19.5" customHeight="1" x14ac:dyDescent="0.15">
      <c r="A26" s="4"/>
      <c r="B26" s="4"/>
      <c r="C26" s="41" t="s">
        <v>6</v>
      </c>
      <c r="D26" s="42"/>
      <c r="E26" s="42"/>
      <c r="F26" s="42"/>
      <c r="G26" s="42"/>
      <c r="H26" s="42"/>
      <c r="I26" s="19"/>
      <c r="J26" s="19"/>
      <c r="K26" s="9"/>
      <c r="M26" s="71">
        <f>M22-M25</f>
        <v>45360</v>
      </c>
      <c r="N26" s="42"/>
      <c r="O26" s="42"/>
      <c r="P26" s="42"/>
      <c r="Q26" s="9" t="s">
        <v>9</v>
      </c>
      <c r="R26" s="4"/>
      <c r="S26" s="45" t="s">
        <v>65</v>
      </c>
      <c r="T26" s="45"/>
      <c r="U26" s="45"/>
      <c r="V26" s="45"/>
      <c r="W26" s="45"/>
      <c r="X26" s="37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7" t="s">
        <v>19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38"/>
      <c r="D30" s="38"/>
      <c r="E30" s="38"/>
      <c r="F30" s="38"/>
      <c r="G30" s="38"/>
      <c r="H30" s="38"/>
      <c r="I30" s="40" t="s">
        <v>18</v>
      </c>
      <c r="J30" s="40"/>
      <c r="K30" s="40"/>
      <c r="L30" s="40"/>
      <c r="M30" s="40"/>
      <c r="N30" s="40"/>
      <c r="O30" s="38"/>
      <c r="P30" s="38"/>
      <c r="Q30" s="38"/>
      <c r="R30" s="38"/>
      <c r="S30" s="18"/>
      <c r="T30" s="18"/>
      <c r="U30" s="18" t="s">
        <v>13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7" t="s">
        <v>27</v>
      </c>
      <c r="D32" s="37"/>
      <c r="E32" s="37"/>
      <c r="F32" s="37"/>
      <c r="G32" s="8" t="s">
        <v>47</v>
      </c>
      <c r="H32" s="38"/>
      <c r="I32" s="38"/>
      <c r="J32" s="38"/>
      <c r="K32" s="38"/>
      <c r="L32" s="38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7" t="s">
        <v>24</v>
      </c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7" t="s">
        <v>25</v>
      </c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"/>
    </row>
    <row r="41" spans="1:24" x14ac:dyDescent="0.15">
      <c r="V41" s="39" t="s">
        <v>28</v>
      </c>
      <c r="W41" s="39"/>
      <c r="X41" s="32"/>
    </row>
  </sheetData>
  <mergeCells count="50">
    <mergeCell ref="U15:W15"/>
    <mergeCell ref="C34:D34"/>
    <mergeCell ref="E34:T34"/>
    <mergeCell ref="C36:D36"/>
    <mergeCell ref="E36:W36"/>
    <mergeCell ref="C26:H26"/>
    <mergeCell ref="M26:P26"/>
    <mergeCell ref="S26:X26"/>
    <mergeCell ref="C24:H24"/>
    <mergeCell ref="M24:P24"/>
    <mergeCell ref="S24:X24"/>
    <mergeCell ref="C25:H25"/>
    <mergeCell ref="C21:H21"/>
    <mergeCell ref="M21:P21"/>
    <mergeCell ref="S21:X21"/>
    <mergeCell ref="I25:L25"/>
    <mergeCell ref="V41:W41"/>
    <mergeCell ref="A29:E29"/>
    <mergeCell ref="C30:H30"/>
    <mergeCell ref="I30:N30"/>
    <mergeCell ref="O30:R30"/>
    <mergeCell ref="C32:F32"/>
    <mergeCell ref="H32:M32"/>
    <mergeCell ref="M25:P25"/>
    <mergeCell ref="S25:X25"/>
    <mergeCell ref="C22:H22"/>
    <mergeCell ref="M22:P22"/>
    <mergeCell ref="S22:X22"/>
    <mergeCell ref="M23:P23"/>
    <mergeCell ref="S23:X23"/>
    <mergeCell ref="A16:D16"/>
    <mergeCell ref="E16:P16"/>
    <mergeCell ref="A18:D18"/>
    <mergeCell ref="E18:V18"/>
    <mergeCell ref="C20:H20"/>
    <mergeCell ref="M20:P20"/>
    <mergeCell ref="S20:X20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P7:W7"/>
    <mergeCell ref="N12:P12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&amp;R【早期】2022.4.1改訂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BreakPreview" topLeftCell="A14" zoomScaleNormal="100" zoomScaleSheetLayoutView="100" workbookViewId="0">
      <selection activeCell="C24" sqref="C24:J24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6" t="s">
        <v>54</v>
      </c>
      <c r="S1" s="56"/>
      <c r="T1" s="56"/>
      <c r="U1" s="56"/>
      <c r="V1" s="56"/>
      <c r="W1" s="56"/>
    </row>
    <row r="2" spans="1:24" ht="19.5" customHeight="1" x14ac:dyDescent="0.15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7" t="s">
        <v>22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2" t="s">
        <v>58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3" t="s">
        <v>55</v>
      </c>
      <c r="Q7" s="63"/>
      <c r="R7" s="63"/>
      <c r="S7" s="63"/>
      <c r="T7" s="63"/>
      <c r="U7" s="63"/>
      <c r="V7" s="63"/>
      <c r="W7" s="63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0" t="s">
        <v>20</v>
      </c>
      <c r="O8" s="40"/>
      <c r="P8" s="40"/>
      <c r="Q8" s="6"/>
      <c r="R8" s="6"/>
      <c r="S8" s="6"/>
      <c r="T8" s="6"/>
      <c r="U8" s="6"/>
      <c r="V8" s="6"/>
      <c r="W8" s="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0" t="s">
        <v>21</v>
      </c>
      <c r="O10" s="40"/>
      <c r="P10" s="40"/>
      <c r="Q10" s="6"/>
      <c r="R10" s="6"/>
      <c r="S10" s="6"/>
      <c r="T10" s="6"/>
      <c r="U10" s="6"/>
      <c r="V10" s="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7" t="s">
        <v>14</v>
      </c>
      <c r="F14" s="57"/>
      <c r="G14" s="57"/>
      <c r="H14" s="10"/>
      <c r="I14" s="58" t="str">
        <f>L22</f>
        <v/>
      </c>
      <c r="J14" s="59"/>
      <c r="K14" s="59"/>
      <c r="L14" s="59"/>
      <c r="M14" s="59"/>
      <c r="N14" s="10" t="s">
        <v>9</v>
      </c>
      <c r="O14" s="11" t="s">
        <v>15</v>
      </c>
      <c r="P14" s="60" t="s">
        <v>16</v>
      </c>
      <c r="Q14" s="61"/>
      <c r="R14" s="61"/>
      <c r="S14" s="61"/>
      <c r="T14" s="55" t="str">
        <f>L23</f>
        <v/>
      </c>
      <c r="U14" s="55"/>
      <c r="V14" s="55"/>
      <c r="W14" s="12" t="s">
        <v>9</v>
      </c>
      <c r="X14" s="12" t="s">
        <v>17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53</v>
      </c>
      <c r="V15" s="54"/>
      <c r="W15" s="54"/>
    </row>
    <row r="16" spans="1:24" ht="19.5" customHeight="1" x14ac:dyDescent="0.15">
      <c r="A16" s="37" t="s">
        <v>7</v>
      </c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" t="s">
        <v>8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0" t="s">
        <v>61</v>
      </c>
      <c r="B18" s="40"/>
      <c r="C18" s="40"/>
      <c r="D18" s="39"/>
      <c r="E18" s="52" t="s">
        <v>59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7" t="s">
        <v>2</v>
      </c>
      <c r="E20" s="37"/>
      <c r="F20" s="37"/>
      <c r="G20" s="37"/>
      <c r="H20" s="37"/>
      <c r="I20" s="37"/>
      <c r="J20" s="37"/>
      <c r="K20" s="4"/>
      <c r="L20" s="51"/>
      <c r="M20" s="51"/>
      <c r="N20" s="51"/>
      <c r="O20" s="51"/>
      <c r="P20" s="51"/>
      <c r="Q20" s="4" t="s">
        <v>9</v>
      </c>
      <c r="R20" s="4"/>
      <c r="S20" s="37" t="s">
        <v>62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4"/>
      <c r="D21" s="37" t="s">
        <v>3</v>
      </c>
      <c r="E21" s="37"/>
      <c r="F21" s="37"/>
      <c r="G21" s="37"/>
      <c r="H21" s="37"/>
      <c r="I21" s="37"/>
      <c r="J21" s="37"/>
      <c r="K21" s="4" t="s">
        <v>26</v>
      </c>
      <c r="L21" s="51"/>
      <c r="M21" s="51"/>
      <c r="N21" s="51"/>
      <c r="O21" s="51"/>
      <c r="P21" s="51"/>
      <c r="Q21" s="4" t="s">
        <v>9</v>
      </c>
      <c r="R21" s="4"/>
      <c r="S21" s="37" t="s">
        <v>10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4"/>
      <c r="D22" s="41" t="s">
        <v>4</v>
      </c>
      <c r="E22" s="41"/>
      <c r="F22" s="41"/>
      <c r="G22" s="41"/>
      <c r="H22" s="41"/>
      <c r="I22" s="41"/>
      <c r="J22" s="41"/>
      <c r="K22" s="9"/>
      <c r="L22" s="43" t="str">
        <f>IF(L20="","",L20-L21)</f>
        <v/>
      </c>
      <c r="M22" s="43"/>
      <c r="N22" s="43"/>
      <c r="O22" s="43"/>
      <c r="P22" s="43"/>
      <c r="Q22" s="9" t="s">
        <v>9</v>
      </c>
      <c r="R22" s="4"/>
      <c r="S22" s="37" t="s">
        <v>11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4"/>
      <c r="D23" s="37" t="s">
        <v>67</v>
      </c>
      <c r="E23" s="37"/>
      <c r="F23" s="37"/>
      <c r="G23" s="37"/>
      <c r="H23" s="37"/>
      <c r="I23" s="37"/>
      <c r="J23" s="37"/>
      <c r="K23" s="4"/>
      <c r="L23" s="46" t="str">
        <f>IF(L20="","",ROUNDDOWN(L22*10/110,0))</f>
        <v/>
      </c>
      <c r="M23" s="46"/>
      <c r="N23" s="46"/>
      <c r="O23" s="46"/>
      <c r="P23" s="46"/>
      <c r="Q23" s="4" t="s">
        <v>9</v>
      </c>
      <c r="R23" s="4"/>
      <c r="S23" s="45" t="s">
        <v>51</v>
      </c>
      <c r="T23" s="45"/>
      <c r="U23" s="45"/>
      <c r="V23" s="45"/>
      <c r="W23" s="45"/>
      <c r="X23" s="37"/>
    </row>
    <row r="24" spans="1:24" ht="19.5" customHeight="1" x14ac:dyDescent="0.15">
      <c r="A24" s="4"/>
      <c r="B24" s="4"/>
      <c r="C24" s="4"/>
      <c r="D24" s="37" t="s">
        <v>50</v>
      </c>
      <c r="E24" s="37"/>
      <c r="F24" s="37"/>
      <c r="G24" s="37"/>
      <c r="H24" s="37"/>
      <c r="I24" s="37"/>
      <c r="J24" s="37"/>
      <c r="K24" s="4"/>
      <c r="L24" s="72" t="s">
        <v>63</v>
      </c>
      <c r="M24" s="72"/>
      <c r="N24" s="72"/>
      <c r="O24" s="72"/>
      <c r="P24" s="72"/>
      <c r="Q24" s="4" t="s">
        <v>9</v>
      </c>
      <c r="R24" s="4"/>
      <c r="S24" s="45" t="s">
        <v>12</v>
      </c>
      <c r="T24" s="45"/>
      <c r="U24" s="45"/>
      <c r="V24" s="45"/>
      <c r="W24" s="45"/>
      <c r="X24" s="45"/>
    </row>
    <row r="25" spans="1:24" ht="19.5" customHeight="1" x14ac:dyDescent="0.15">
      <c r="A25" s="4"/>
      <c r="B25" s="4"/>
      <c r="C25" s="4"/>
      <c r="D25" s="73" t="s">
        <v>6</v>
      </c>
      <c r="E25" s="73"/>
      <c r="F25" s="73"/>
      <c r="G25" s="73"/>
      <c r="H25" s="73"/>
      <c r="I25" s="73"/>
      <c r="J25" s="73"/>
      <c r="K25" s="7"/>
      <c r="L25" s="74" t="str">
        <f>L22</f>
        <v/>
      </c>
      <c r="M25" s="74"/>
      <c r="N25" s="74"/>
      <c r="O25" s="74"/>
      <c r="P25" s="74"/>
      <c r="Q25" s="7" t="s">
        <v>9</v>
      </c>
      <c r="R25" s="4"/>
      <c r="S25" s="45" t="s">
        <v>60</v>
      </c>
      <c r="T25" s="45"/>
      <c r="U25" s="45"/>
      <c r="V25" s="45"/>
      <c r="W25" s="45"/>
      <c r="X25" s="37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7" t="s">
        <v>19</v>
      </c>
      <c r="B28" s="37"/>
      <c r="C28" s="37"/>
      <c r="D28" s="37"/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38"/>
      <c r="D29" s="38"/>
      <c r="E29" s="38"/>
      <c r="F29" s="38"/>
      <c r="G29" s="38"/>
      <c r="H29" s="38"/>
      <c r="I29" s="40" t="s">
        <v>18</v>
      </c>
      <c r="J29" s="40"/>
      <c r="K29" s="40"/>
      <c r="L29" s="40"/>
      <c r="M29" s="40"/>
      <c r="N29" s="40"/>
      <c r="O29" s="38"/>
      <c r="P29" s="38"/>
      <c r="Q29" s="38"/>
      <c r="R29" s="38"/>
      <c r="S29" s="3"/>
      <c r="T29" s="3"/>
      <c r="U29" s="3" t="s">
        <v>13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7" t="s">
        <v>27</v>
      </c>
      <c r="D31" s="37"/>
      <c r="E31" s="37"/>
      <c r="F31" s="37"/>
      <c r="G31" s="8" t="s">
        <v>23</v>
      </c>
      <c r="H31" s="38"/>
      <c r="I31" s="38"/>
      <c r="J31" s="38"/>
      <c r="K31" s="38"/>
      <c r="L31" s="38"/>
      <c r="M31" s="3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7" t="s">
        <v>24</v>
      </c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7" t="s">
        <v>25</v>
      </c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"/>
    </row>
    <row r="41" spans="1:24" x14ac:dyDescent="0.15">
      <c r="U41" s="42" t="s">
        <v>29</v>
      </c>
      <c r="V41" s="42"/>
      <c r="W41" s="33"/>
    </row>
  </sheetData>
  <mergeCells count="46">
    <mergeCell ref="D25:J25"/>
    <mergeCell ref="L25:P25"/>
    <mergeCell ref="A18:D18"/>
    <mergeCell ref="A16:D16"/>
    <mergeCell ref="C33:D33"/>
    <mergeCell ref="E33:T33"/>
    <mergeCell ref="C35:D35"/>
    <mergeCell ref="E35:W35"/>
    <mergeCell ref="A28:E28"/>
    <mergeCell ref="C29:H29"/>
    <mergeCell ref="I29:N29"/>
    <mergeCell ref="O29:R29"/>
    <mergeCell ref="C31:F31"/>
    <mergeCell ref="H31:M31"/>
    <mergeCell ref="D23:J23"/>
    <mergeCell ref="L23:P23"/>
    <mergeCell ref="S23:X23"/>
    <mergeCell ref="D24:J24"/>
    <mergeCell ref="L24:P24"/>
    <mergeCell ref="S24:X24"/>
    <mergeCell ref="R1:W1"/>
    <mergeCell ref="A2:J2"/>
    <mergeCell ref="A3:G3"/>
    <mergeCell ref="A6:V6"/>
    <mergeCell ref="P7:W7"/>
    <mergeCell ref="D22:J22"/>
    <mergeCell ref="L22:P22"/>
    <mergeCell ref="S22:X22"/>
    <mergeCell ref="D20:J20"/>
    <mergeCell ref="L20:P20"/>
    <mergeCell ref="E14:G14"/>
    <mergeCell ref="I14:M14"/>
    <mergeCell ref="P14:S14"/>
    <mergeCell ref="S20:X20"/>
    <mergeCell ref="D21:J21"/>
    <mergeCell ref="L21:P21"/>
    <mergeCell ref="S21:X21"/>
    <mergeCell ref="E16:P16"/>
    <mergeCell ref="E18:V18"/>
    <mergeCell ref="U15:W15"/>
    <mergeCell ref="N12:P12"/>
    <mergeCell ref="U41:V41"/>
    <mergeCell ref="T14:V14"/>
    <mergeCell ref="N8:P8"/>
    <mergeCell ref="N10:P10"/>
    <mergeCell ref="S25:X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&amp;R【早期】20224.1改訂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3" workbookViewId="0">
      <selection activeCell="C24" sqref="C24:J24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5" t="s">
        <v>39</v>
      </c>
      <c r="L1" s="66"/>
      <c r="M1" s="66"/>
      <c r="N1" s="66"/>
      <c r="O1" s="66"/>
      <c r="P1" s="67"/>
      <c r="Q1" s="5"/>
      <c r="R1" s="56" t="s">
        <v>54</v>
      </c>
      <c r="S1" s="56"/>
      <c r="T1" s="56"/>
      <c r="U1" s="56"/>
      <c r="V1" s="56"/>
      <c r="W1" s="56"/>
    </row>
    <row r="2" spans="1:24" ht="19.5" customHeight="1" thickBot="1" x14ac:dyDescent="0.2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68"/>
      <c r="L2" s="69"/>
      <c r="M2" s="69"/>
      <c r="N2" s="69"/>
      <c r="O2" s="69"/>
      <c r="P2" s="70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7" t="s">
        <v>22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2" t="s">
        <v>58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3" t="s">
        <v>55</v>
      </c>
      <c r="Q7" s="63"/>
      <c r="R7" s="63"/>
      <c r="S7" s="63"/>
      <c r="T7" s="63"/>
      <c r="U7" s="63"/>
      <c r="V7" s="63"/>
      <c r="W7" s="63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0" t="s">
        <v>20</v>
      </c>
      <c r="O8" s="40"/>
      <c r="P8" s="40"/>
      <c r="Q8" s="17"/>
      <c r="R8" s="17"/>
      <c r="S8" s="17"/>
      <c r="T8" s="17"/>
      <c r="U8" s="17"/>
      <c r="V8" s="17"/>
      <c r="W8" s="17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0" t="s">
        <v>21</v>
      </c>
      <c r="O10" s="40"/>
      <c r="P10" s="40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4" t="s">
        <v>66</v>
      </c>
      <c r="O12" s="64"/>
      <c r="P12" s="64"/>
      <c r="Q12" s="5"/>
      <c r="R12" s="5"/>
      <c r="S12" s="5"/>
      <c r="T12" s="5"/>
      <c r="U12" s="28"/>
      <c r="V12" s="28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9"/>
      <c r="U13" s="30"/>
      <c r="V13" s="31"/>
      <c r="W13" s="1"/>
    </row>
    <row r="14" spans="1:24" ht="19.5" customHeight="1" thickBot="1" x14ac:dyDescent="0.25">
      <c r="A14" s="2"/>
      <c r="B14" s="2"/>
      <c r="C14" s="2"/>
      <c r="D14" s="2"/>
      <c r="E14" s="57" t="s">
        <v>40</v>
      </c>
      <c r="F14" s="57"/>
      <c r="G14" s="57"/>
      <c r="H14" s="20"/>
      <c r="I14" s="58">
        <f>L22</f>
        <v>50000</v>
      </c>
      <c r="J14" s="59"/>
      <c r="K14" s="59"/>
      <c r="L14" s="59"/>
      <c r="M14" s="59"/>
      <c r="N14" s="20" t="s">
        <v>9</v>
      </c>
      <c r="O14" s="11" t="s">
        <v>41</v>
      </c>
      <c r="P14" s="60" t="s">
        <v>16</v>
      </c>
      <c r="Q14" s="61"/>
      <c r="R14" s="61"/>
      <c r="S14" s="61"/>
      <c r="T14" s="55">
        <f>L23</f>
        <v>4545</v>
      </c>
      <c r="U14" s="55"/>
      <c r="V14" s="55"/>
      <c r="W14" s="12" t="s">
        <v>9</v>
      </c>
      <c r="X14" s="12" t="s">
        <v>42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3" t="s">
        <v>53</v>
      </c>
      <c r="V15" s="54"/>
      <c r="W15" s="54"/>
    </row>
    <row r="16" spans="1:24" ht="19.5" customHeight="1" x14ac:dyDescent="0.15">
      <c r="A16" s="37" t="s">
        <v>7</v>
      </c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" t="s">
        <v>43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0" t="s">
        <v>61</v>
      </c>
      <c r="B18" s="40"/>
      <c r="C18" s="40"/>
      <c r="D18" s="39"/>
      <c r="E18" s="52" t="s">
        <v>59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7" t="s">
        <v>2</v>
      </c>
      <c r="E20" s="37"/>
      <c r="F20" s="37"/>
      <c r="G20" s="37"/>
      <c r="H20" s="37"/>
      <c r="I20" s="37"/>
      <c r="J20" s="37"/>
      <c r="K20" s="4"/>
      <c r="L20" s="51">
        <v>75000</v>
      </c>
      <c r="M20" s="51"/>
      <c r="N20" s="51"/>
      <c r="O20" s="51"/>
      <c r="P20" s="51"/>
      <c r="Q20" s="4" t="s">
        <v>9</v>
      </c>
      <c r="R20" s="4"/>
      <c r="S20" s="37" t="s">
        <v>62</v>
      </c>
      <c r="T20" s="37"/>
      <c r="U20" s="37"/>
      <c r="V20" s="37"/>
      <c r="W20" s="37"/>
      <c r="X20" s="37"/>
    </row>
    <row r="21" spans="1:24" ht="19.5" customHeight="1" x14ac:dyDescent="0.15">
      <c r="A21" s="4"/>
      <c r="B21" s="4"/>
      <c r="C21" s="4"/>
      <c r="D21" s="37" t="s">
        <v>3</v>
      </c>
      <c r="E21" s="37"/>
      <c r="F21" s="37"/>
      <c r="G21" s="37"/>
      <c r="H21" s="37"/>
      <c r="I21" s="37"/>
      <c r="J21" s="37"/>
      <c r="K21" s="4" t="s">
        <v>48</v>
      </c>
      <c r="L21" s="51">
        <v>25000</v>
      </c>
      <c r="M21" s="51"/>
      <c r="N21" s="51"/>
      <c r="O21" s="51"/>
      <c r="P21" s="51"/>
      <c r="Q21" s="4" t="s">
        <v>9</v>
      </c>
      <c r="R21" s="4"/>
      <c r="S21" s="37" t="s">
        <v>44</v>
      </c>
      <c r="T21" s="37"/>
      <c r="U21" s="37"/>
      <c r="V21" s="37"/>
      <c r="W21" s="37"/>
      <c r="X21" s="37"/>
    </row>
    <row r="22" spans="1:24" ht="19.5" customHeight="1" x14ac:dyDescent="0.15">
      <c r="A22" s="4"/>
      <c r="B22" s="4"/>
      <c r="C22" s="4"/>
      <c r="D22" s="41" t="s">
        <v>4</v>
      </c>
      <c r="E22" s="41"/>
      <c r="F22" s="41"/>
      <c r="G22" s="41"/>
      <c r="H22" s="41"/>
      <c r="I22" s="41"/>
      <c r="J22" s="41"/>
      <c r="K22" s="9"/>
      <c r="L22" s="43">
        <f>IF(L20="","",L20-L21)</f>
        <v>50000</v>
      </c>
      <c r="M22" s="43"/>
      <c r="N22" s="43"/>
      <c r="O22" s="43"/>
      <c r="P22" s="43"/>
      <c r="Q22" s="9" t="s">
        <v>9</v>
      </c>
      <c r="R22" s="4"/>
      <c r="S22" s="37" t="s">
        <v>45</v>
      </c>
      <c r="T22" s="37"/>
      <c r="U22" s="37"/>
      <c r="V22" s="37"/>
      <c r="W22" s="37"/>
      <c r="X22" s="37"/>
    </row>
    <row r="23" spans="1:24" ht="19.5" customHeight="1" x14ac:dyDescent="0.15">
      <c r="A23" s="4"/>
      <c r="B23" s="4"/>
      <c r="C23" s="4"/>
      <c r="D23" s="37" t="s">
        <v>67</v>
      </c>
      <c r="E23" s="37"/>
      <c r="F23" s="37"/>
      <c r="G23" s="37"/>
      <c r="H23" s="37"/>
      <c r="I23" s="37"/>
      <c r="J23" s="37"/>
      <c r="K23" s="4"/>
      <c r="L23" s="46">
        <f>IF(L20="","",ROUNDDOWN(L22*10/110,0))</f>
        <v>4545</v>
      </c>
      <c r="M23" s="46"/>
      <c r="N23" s="46"/>
      <c r="O23" s="46"/>
      <c r="P23" s="46"/>
      <c r="Q23" s="4" t="s">
        <v>9</v>
      </c>
      <c r="R23" s="4"/>
      <c r="S23" s="45" t="s">
        <v>51</v>
      </c>
      <c r="T23" s="45"/>
      <c r="U23" s="45"/>
      <c r="V23" s="45"/>
      <c r="W23" s="45"/>
      <c r="X23" s="37"/>
    </row>
    <row r="24" spans="1:24" ht="19.5" customHeight="1" x14ac:dyDescent="0.15">
      <c r="A24" s="4"/>
      <c r="B24" s="4"/>
      <c r="C24" s="4"/>
      <c r="D24" s="37" t="s">
        <v>50</v>
      </c>
      <c r="E24" s="37"/>
      <c r="F24" s="37"/>
      <c r="G24" s="37"/>
      <c r="H24" s="37"/>
      <c r="I24" s="37"/>
      <c r="J24" s="37"/>
      <c r="K24" s="4"/>
      <c r="L24" s="46" t="s">
        <v>49</v>
      </c>
      <c r="M24" s="46"/>
      <c r="N24" s="46"/>
      <c r="O24" s="46"/>
      <c r="P24" s="46"/>
      <c r="Q24" s="4" t="s">
        <v>9</v>
      </c>
      <c r="R24" s="4"/>
      <c r="S24" s="45" t="s">
        <v>46</v>
      </c>
      <c r="T24" s="45"/>
      <c r="U24" s="45"/>
      <c r="V24" s="45"/>
      <c r="W24" s="45"/>
      <c r="X24" s="45"/>
    </row>
    <row r="25" spans="1:24" ht="19.5" customHeight="1" x14ac:dyDescent="0.15">
      <c r="A25" s="4"/>
      <c r="B25" s="4"/>
      <c r="C25" s="4"/>
      <c r="D25" s="73" t="s">
        <v>6</v>
      </c>
      <c r="E25" s="73"/>
      <c r="F25" s="73"/>
      <c r="G25" s="73"/>
      <c r="H25" s="73"/>
      <c r="I25" s="73"/>
      <c r="J25" s="73"/>
      <c r="K25" s="7"/>
      <c r="L25" s="74">
        <f>L22</f>
        <v>50000</v>
      </c>
      <c r="M25" s="74"/>
      <c r="N25" s="74"/>
      <c r="O25" s="74"/>
      <c r="P25" s="74"/>
      <c r="Q25" s="7" t="s">
        <v>9</v>
      </c>
      <c r="R25" s="4"/>
      <c r="S25" s="45" t="s">
        <v>60</v>
      </c>
      <c r="T25" s="45"/>
      <c r="U25" s="45"/>
      <c r="V25" s="45"/>
      <c r="W25" s="45"/>
      <c r="X25" s="37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7" t="s">
        <v>19</v>
      </c>
      <c r="B28" s="37"/>
      <c r="C28" s="37"/>
      <c r="D28" s="37"/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38"/>
      <c r="D29" s="38"/>
      <c r="E29" s="38"/>
      <c r="F29" s="38"/>
      <c r="G29" s="38"/>
      <c r="H29" s="38"/>
      <c r="I29" s="40" t="s">
        <v>18</v>
      </c>
      <c r="J29" s="40"/>
      <c r="K29" s="40"/>
      <c r="L29" s="40"/>
      <c r="M29" s="40"/>
      <c r="N29" s="40"/>
      <c r="O29" s="38"/>
      <c r="P29" s="38"/>
      <c r="Q29" s="38"/>
      <c r="R29" s="38"/>
      <c r="S29" s="18"/>
      <c r="T29" s="18"/>
      <c r="U29" s="18" t="s">
        <v>13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7" t="s">
        <v>27</v>
      </c>
      <c r="D31" s="37"/>
      <c r="E31" s="37"/>
      <c r="F31" s="37"/>
      <c r="G31" s="8" t="s">
        <v>47</v>
      </c>
      <c r="H31" s="38"/>
      <c r="I31" s="38"/>
      <c r="J31" s="38"/>
      <c r="K31" s="38"/>
      <c r="L31" s="38"/>
      <c r="M31" s="3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7" t="s">
        <v>24</v>
      </c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7" t="s">
        <v>25</v>
      </c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"/>
    </row>
    <row r="40" spans="1:24" x14ac:dyDescent="0.15">
      <c r="U40" s="42" t="s">
        <v>29</v>
      </c>
      <c r="V40" s="42"/>
      <c r="W40" s="33"/>
    </row>
  </sheetData>
  <mergeCells count="47">
    <mergeCell ref="C31:F31"/>
    <mergeCell ref="A28:E28"/>
    <mergeCell ref="C29:H29"/>
    <mergeCell ref="I29:N29"/>
    <mergeCell ref="O29:R29"/>
    <mergeCell ref="U15:W15"/>
    <mergeCell ref="A18:D18"/>
    <mergeCell ref="D20:J20"/>
    <mergeCell ref="L20:P20"/>
    <mergeCell ref="S23:X23"/>
    <mergeCell ref="E18:V18"/>
    <mergeCell ref="S20:X20"/>
    <mergeCell ref="D21:J21"/>
    <mergeCell ref="L21:P21"/>
    <mergeCell ref="S21:X21"/>
    <mergeCell ref="D22:J22"/>
    <mergeCell ref="L22:P22"/>
    <mergeCell ref="S22:X22"/>
    <mergeCell ref="D23:J23"/>
    <mergeCell ref="L23:P23"/>
    <mergeCell ref="E14:G14"/>
    <mergeCell ref="I14:M14"/>
    <mergeCell ref="P14:S14"/>
    <mergeCell ref="A16:D16"/>
    <mergeCell ref="E16:P16"/>
    <mergeCell ref="A2:J2"/>
    <mergeCell ref="A3:G3"/>
    <mergeCell ref="A6:V6"/>
    <mergeCell ref="N8:P8"/>
    <mergeCell ref="N10:P10"/>
    <mergeCell ref="P7:W7"/>
    <mergeCell ref="N12:P12"/>
    <mergeCell ref="U40:V40"/>
    <mergeCell ref="T14:V14"/>
    <mergeCell ref="K1:P2"/>
    <mergeCell ref="R1:W1"/>
    <mergeCell ref="H31:M31"/>
    <mergeCell ref="D24:J24"/>
    <mergeCell ref="L24:P24"/>
    <mergeCell ref="S24:X24"/>
    <mergeCell ref="C33:D33"/>
    <mergeCell ref="E33:T33"/>
    <mergeCell ref="C35:D35"/>
    <mergeCell ref="E35:W35"/>
    <mergeCell ref="D25:J25"/>
    <mergeCell ref="L25:P25"/>
    <mergeCell ref="S25:X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&amp;R【早期】2022.4.1改訂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2023-09-21T00:43:33Z</dcterms:modified>
</cp:coreProperties>
</file>