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345" windowHeight="6765"/>
  </bookViews>
  <sheets>
    <sheet name="業務別請求明細書" sheetId="9" r:id="rId1"/>
    <sheet name=" (記入例)" sheetId="5" r:id="rId2"/>
  </sheets>
  <calcPr calcId="162913"/>
</workbook>
</file>

<file path=xl/calcChain.xml><?xml version="1.0" encoding="utf-8"?>
<calcChain xmlns="http://schemas.openxmlformats.org/spreadsheetml/2006/main">
  <c r="I37" i="5" l="1"/>
  <c r="I35" i="5"/>
  <c r="I21" i="5"/>
  <c r="I19" i="5"/>
  <c r="F14" i="5" l="1"/>
  <c r="F34" i="9" l="1"/>
  <c r="I33" i="9"/>
  <c r="I32" i="9"/>
  <c r="I31" i="9"/>
  <c r="H30" i="9" s="1"/>
  <c r="F30" i="9"/>
  <c r="I29" i="9"/>
  <c r="I28" i="9"/>
  <c r="I27" i="9"/>
  <c r="F26" i="9"/>
  <c r="I17" i="9"/>
  <c r="I16" i="9"/>
  <c r="I15" i="9"/>
  <c r="F14" i="9"/>
  <c r="I13" i="9"/>
  <c r="I12" i="9"/>
  <c r="I11" i="9"/>
  <c r="H10" i="9" s="1"/>
  <c r="F10" i="9"/>
  <c r="F30" i="5"/>
  <c r="F26" i="5"/>
  <c r="F10" i="5"/>
  <c r="F18" i="5" s="1"/>
  <c r="H26" i="9" l="1"/>
  <c r="I34" i="9" s="1"/>
  <c r="I35" i="9" s="1"/>
  <c r="F18" i="9"/>
  <c r="H14" i="9"/>
  <c r="I18" i="9" s="1"/>
  <c r="F34" i="5"/>
  <c r="I38" i="9" l="1"/>
  <c r="I36" i="9" s="1"/>
  <c r="I37" i="9" s="1"/>
  <c r="I20" i="9"/>
  <c r="I21" i="9" s="1"/>
  <c r="I19" i="9"/>
  <c r="I33" i="5"/>
  <c r="I32" i="5"/>
  <c r="I31" i="5"/>
  <c r="H30" i="5" s="1"/>
  <c r="I29" i="5"/>
  <c r="I28" i="5"/>
  <c r="I27" i="5"/>
  <c r="I17" i="5"/>
  <c r="I16" i="5"/>
  <c r="I15" i="5"/>
  <c r="I13" i="5"/>
  <c r="I12" i="5"/>
  <c r="I11" i="5"/>
  <c r="H14" i="5" l="1"/>
  <c r="H26" i="5"/>
  <c r="I34" i="5" s="1"/>
  <c r="I36" i="5" s="1"/>
  <c r="H10" i="5"/>
  <c r="I18" i="5" s="1"/>
  <c r="I20" i="5" l="1"/>
</calcChain>
</file>

<file path=xl/sharedStrings.xml><?xml version="1.0" encoding="utf-8"?>
<sst xmlns="http://schemas.openxmlformats.org/spreadsheetml/2006/main" count="158" uniqueCount="42">
  <si>
    <t>○</t>
    <phoneticPr fontId="4"/>
  </si>
  <si>
    <t>早期経営改善計画策定支援</t>
    <rPh sb="0" eb="2">
      <t>ソウキ</t>
    </rPh>
    <rPh sb="2" eb="12">
      <t>ケイエイカイゼンケイカクサクテイシエン</t>
    </rPh>
    <phoneticPr fontId="4"/>
  </si>
  <si>
    <t>業　　　務　　　内　　　容</t>
    <rPh sb="0" eb="1">
      <t>ギョウ</t>
    </rPh>
    <rPh sb="4" eb="5">
      <t>ツトム</t>
    </rPh>
    <rPh sb="8" eb="9">
      <t>ナイ</t>
    </rPh>
    <rPh sb="12" eb="13">
      <t>カタチ</t>
    </rPh>
    <phoneticPr fontId="4"/>
  </si>
  <si>
    <t>単　価</t>
    <rPh sb="0" eb="1">
      <t>タン</t>
    </rPh>
    <rPh sb="2" eb="3">
      <t>アタイ</t>
    </rPh>
    <phoneticPr fontId="4"/>
  </si>
  <si>
    <t>作業時間</t>
    <rPh sb="0" eb="1">
      <t>サク</t>
    </rPh>
    <rPh sb="1" eb="2">
      <t>ギョウ</t>
    </rPh>
    <rPh sb="2" eb="3">
      <t>トキ</t>
    </rPh>
    <rPh sb="3" eb="4">
      <t>アイダ</t>
    </rPh>
    <phoneticPr fontId="4"/>
  </si>
  <si>
    <t>ヒアリング</t>
    <phoneticPr fontId="10"/>
  </si>
  <si>
    <t>統括責任者</t>
    <rPh sb="0" eb="2">
      <t>トウカツ</t>
    </rPh>
    <rPh sb="2" eb="5">
      <t>セキニンシャ</t>
    </rPh>
    <phoneticPr fontId="4"/>
  </si>
  <si>
    <t>時間</t>
    <rPh sb="0" eb="2">
      <t>ジカン</t>
    </rPh>
    <phoneticPr fontId="4"/>
  </si>
  <si>
    <t>補助者</t>
    <rPh sb="0" eb="3">
      <t>ホジョシャ</t>
    </rPh>
    <phoneticPr fontId="4"/>
  </si>
  <si>
    <t>その他</t>
    <rPh sb="2" eb="3">
      <t>タ</t>
    </rPh>
    <phoneticPr fontId="4"/>
  </si>
  <si>
    <t>費用総額</t>
    <rPh sb="0" eb="2">
      <t>ヒヨウ</t>
    </rPh>
    <rPh sb="2" eb="4">
      <t>ソウガク</t>
    </rPh>
    <phoneticPr fontId="4"/>
  </si>
  <si>
    <t>（内消費税）</t>
    <rPh sb="1" eb="2">
      <t>ウチ</t>
    </rPh>
    <rPh sb="2" eb="5">
      <t>ショウヒゼイ</t>
    </rPh>
    <phoneticPr fontId="4"/>
  </si>
  <si>
    <t>支払申請金額（予定）</t>
    <rPh sb="0" eb="2">
      <t>シハライ</t>
    </rPh>
    <rPh sb="2" eb="4">
      <t>シンセイ</t>
    </rPh>
    <rPh sb="4" eb="6">
      <t>キンガク</t>
    </rPh>
    <rPh sb="7" eb="9">
      <t>ヨテイ</t>
    </rPh>
    <phoneticPr fontId="4"/>
  </si>
  <si>
    <t>見積費用の2/3</t>
    <rPh sb="0" eb="2">
      <t>ミツモリ</t>
    </rPh>
    <rPh sb="2" eb="4">
      <t>ヒヨウ</t>
    </rPh>
    <phoneticPr fontId="4"/>
  </si>
  <si>
    <t>モニタリング</t>
    <phoneticPr fontId="4"/>
  </si>
  <si>
    <t>モニタリング準備</t>
    <rPh sb="6" eb="8">
      <t>ジュンビ</t>
    </rPh>
    <phoneticPr fontId="4"/>
  </si>
  <si>
    <t>モニタリング費用
支払申請金額（予定）</t>
    <rPh sb="6" eb="8">
      <t>ヒヨウ</t>
    </rPh>
    <rPh sb="9" eb="11">
      <t>シハライ</t>
    </rPh>
    <rPh sb="11" eb="13">
      <t>シンセイ</t>
    </rPh>
    <rPh sb="13" eb="15">
      <t>キンガク</t>
    </rPh>
    <rPh sb="16" eb="18">
      <t>ヨテイ</t>
    </rPh>
    <phoneticPr fontId="4"/>
  </si>
  <si>
    <t>※</t>
    <phoneticPr fontId="4"/>
  </si>
  <si>
    <t>実施された早期経営改善計画策定支援内容は、経営改善支援センターが確認手続きを行った後、</t>
    <rPh sb="0" eb="2">
      <t>ジッシ</t>
    </rPh>
    <rPh sb="5" eb="7">
      <t>ソウキ</t>
    </rPh>
    <rPh sb="7" eb="9">
      <t>ケイエイ</t>
    </rPh>
    <rPh sb="9" eb="11">
      <t>カイゼン</t>
    </rPh>
    <rPh sb="11" eb="13">
      <t>ケイカク</t>
    </rPh>
    <rPh sb="13" eb="15">
      <t>サクテイ</t>
    </rPh>
    <rPh sb="15" eb="17">
      <t>シエン</t>
    </rPh>
    <rPh sb="17" eb="19">
      <t>ナイヨウ</t>
    </rPh>
    <rPh sb="21" eb="31">
      <t>ケイエイカイゼン</t>
    </rPh>
    <rPh sb="32" eb="34">
      <t>カクニン</t>
    </rPh>
    <rPh sb="34" eb="36">
      <t>テツヅ</t>
    </rPh>
    <rPh sb="38" eb="39">
      <t>オコナ</t>
    </rPh>
    <rPh sb="41" eb="42">
      <t>アト</t>
    </rPh>
    <phoneticPr fontId="4"/>
  </si>
  <si>
    <t>早期経営改善計画策定支援に伴い生じた費用（モニタリング費用を含む）の2/3（上限20万円）を</t>
    <rPh sb="13" eb="14">
      <t>トモナ</t>
    </rPh>
    <rPh sb="15" eb="16">
      <t>ショウ</t>
    </rPh>
    <rPh sb="18" eb="20">
      <t>ヒヨウ</t>
    </rPh>
    <rPh sb="27" eb="29">
      <t>ヒヨウ</t>
    </rPh>
    <rPh sb="30" eb="31">
      <t>フク</t>
    </rPh>
    <rPh sb="38" eb="40">
      <t>ジョウゲン</t>
    </rPh>
    <rPh sb="42" eb="44">
      <t>マンエン</t>
    </rPh>
    <phoneticPr fontId="4"/>
  </si>
  <si>
    <t>負担します。</t>
    <rPh sb="0" eb="2">
      <t>フタン</t>
    </rPh>
    <phoneticPr fontId="4"/>
  </si>
  <si>
    <t>作業単価は認定支援機関の専門性及び地域性によって異なることを想定しています。</t>
    <rPh sb="0" eb="2">
      <t>サギョウ</t>
    </rPh>
    <rPh sb="2" eb="4">
      <t>タンカ</t>
    </rPh>
    <rPh sb="5" eb="7">
      <t>ニンテイ</t>
    </rPh>
    <rPh sb="7" eb="9">
      <t>シエン</t>
    </rPh>
    <rPh sb="9" eb="11">
      <t>キカン</t>
    </rPh>
    <rPh sb="12" eb="15">
      <t>センモンセイ</t>
    </rPh>
    <rPh sb="15" eb="16">
      <t>オヨ</t>
    </rPh>
    <rPh sb="17" eb="20">
      <t>チイキセイ</t>
    </rPh>
    <rPh sb="24" eb="25">
      <t>コト</t>
    </rPh>
    <rPh sb="30" eb="32">
      <t>ソウテイ</t>
    </rPh>
    <phoneticPr fontId="4"/>
  </si>
  <si>
    <t>2/3費用等は円未満切捨てとなります。</t>
    <rPh sb="3" eb="6">
      <t>ヒヨウトウ</t>
    </rPh>
    <rPh sb="7" eb="8">
      <t>エン</t>
    </rPh>
    <rPh sb="8" eb="10">
      <t>ミマン</t>
    </rPh>
    <rPh sb="10" eb="12">
      <t>キリス</t>
    </rPh>
    <phoneticPr fontId="4"/>
  </si>
  <si>
    <t>単価と作業時間を入力していただければ自動計算します。しかし、計算式が壊れている場合もあります</t>
    <rPh sb="0" eb="2">
      <t>タンカ</t>
    </rPh>
    <rPh sb="3" eb="5">
      <t>サギョウ</t>
    </rPh>
    <rPh sb="5" eb="7">
      <t>ジカン</t>
    </rPh>
    <rPh sb="8" eb="10">
      <t>ニュウリョク</t>
    </rPh>
    <rPh sb="18" eb="20">
      <t>ジドウ</t>
    </rPh>
    <rPh sb="20" eb="22">
      <t>ケイサン</t>
    </rPh>
    <rPh sb="30" eb="32">
      <t>ケイサン</t>
    </rPh>
    <rPh sb="32" eb="33">
      <t>シキ</t>
    </rPh>
    <rPh sb="34" eb="35">
      <t>コワ</t>
    </rPh>
    <rPh sb="39" eb="41">
      <t>バアイ</t>
    </rPh>
    <phoneticPr fontId="4"/>
  </si>
  <si>
    <r>
      <t>ので、提出前に</t>
    </r>
    <r>
      <rPr>
        <b/>
        <sz val="11"/>
        <color indexed="8"/>
        <rFont val="ＭＳ Ｐゴシック"/>
        <family val="3"/>
        <charset val="128"/>
      </rPr>
      <t>チェック</t>
    </r>
    <r>
      <rPr>
        <sz val="11"/>
        <color theme="1"/>
        <rFont val="ＭＳ Ｐゴシック"/>
        <family val="2"/>
        <charset val="128"/>
        <scheme val="minor"/>
      </rPr>
      <t>はして下さい。</t>
    </r>
    <rPh sb="3" eb="5">
      <t>テイシュツ</t>
    </rPh>
    <rPh sb="5" eb="6">
      <t>マエ</t>
    </rPh>
    <rPh sb="14" eb="15">
      <t>クダ</t>
    </rPh>
    <phoneticPr fontId="4"/>
  </si>
  <si>
    <t>経理担当者と面談</t>
    <rPh sb="0" eb="2">
      <t>ケイリ</t>
    </rPh>
    <rPh sb="2" eb="5">
      <t>タントウシャ</t>
    </rPh>
    <rPh sb="6" eb="8">
      <t>メンダン</t>
    </rPh>
    <phoneticPr fontId="1"/>
  </si>
  <si>
    <t>代表者及び部長と面談</t>
    <rPh sb="0" eb="3">
      <t>ダイヒョウシャ</t>
    </rPh>
    <rPh sb="3" eb="4">
      <t>オヨ</t>
    </rPh>
    <rPh sb="5" eb="7">
      <t>ブチョウ</t>
    </rPh>
    <rPh sb="8" eb="10">
      <t>メンダン</t>
    </rPh>
    <phoneticPr fontId="1"/>
  </si>
  <si>
    <t>金融機関報告補助</t>
    <rPh sb="0" eb="2">
      <t>キンユウ</t>
    </rPh>
    <rPh sb="2" eb="4">
      <t>キカン</t>
    </rPh>
    <rPh sb="4" eb="6">
      <t>ホウコク</t>
    </rPh>
    <rPh sb="6" eb="8">
      <t>ホジョ</t>
    </rPh>
    <phoneticPr fontId="1"/>
  </si>
  <si>
    <t>金融機関説明資料作成</t>
    <rPh sb="0" eb="2">
      <t>キンユウ</t>
    </rPh>
    <rPh sb="2" eb="4">
      <t>キカン</t>
    </rPh>
    <rPh sb="4" eb="6">
      <t>セツメイ</t>
    </rPh>
    <rPh sb="6" eb="8">
      <t>シリョウ</t>
    </rPh>
    <rPh sb="8" eb="10">
      <t>サクセイ</t>
    </rPh>
    <phoneticPr fontId="1"/>
  </si>
  <si>
    <t>合計金額</t>
    <rPh sb="0" eb="2">
      <t>ゴウケイ</t>
    </rPh>
    <rPh sb="2" eb="4">
      <t>キンガク</t>
    </rPh>
    <phoneticPr fontId="4"/>
  </si>
  <si>
    <t>時間</t>
    <rPh sb="0" eb="2">
      <t>ジカン</t>
    </rPh>
    <phoneticPr fontId="1"/>
  </si>
  <si>
    <t>申　請　者　名　：</t>
    <rPh sb="0" eb="1">
      <t>サル</t>
    </rPh>
    <rPh sb="2" eb="3">
      <t>ショウ</t>
    </rPh>
    <rPh sb="4" eb="5">
      <t>シャ</t>
    </rPh>
    <rPh sb="6" eb="7">
      <t>メイ</t>
    </rPh>
    <phoneticPr fontId="1"/>
  </si>
  <si>
    <t>別紙②―2</t>
    <rPh sb="0" eb="2">
      <t>ベッシ</t>
    </rPh>
    <phoneticPr fontId="4"/>
  </si>
  <si>
    <t>業務別請求明細書（早期経営改善計画策定支援）</t>
    <rPh sb="0" eb="2">
      <t>ギョウム</t>
    </rPh>
    <rPh sb="2" eb="3">
      <t>ベツ</t>
    </rPh>
    <rPh sb="3" eb="5">
      <t>セイキュウ</t>
    </rPh>
    <rPh sb="5" eb="7">
      <t>メイサイ</t>
    </rPh>
    <rPh sb="7" eb="8">
      <t>ショ</t>
    </rPh>
    <rPh sb="9" eb="11">
      <t>ソウキ</t>
    </rPh>
    <rPh sb="11" eb="21">
      <t>ケイエイカイゼンケイカクサクテイシエン</t>
    </rPh>
    <phoneticPr fontId="4"/>
  </si>
  <si>
    <t>金融機関へ計画提出説明補助含む</t>
    <rPh sb="0" eb="2">
      <t>キンユウ</t>
    </rPh>
    <rPh sb="2" eb="4">
      <t>キカン</t>
    </rPh>
    <rPh sb="5" eb="7">
      <t>ケイカク</t>
    </rPh>
    <rPh sb="7" eb="9">
      <t>テイシュツ</t>
    </rPh>
    <rPh sb="9" eb="11">
      <t>セツメイ</t>
    </rPh>
    <rPh sb="11" eb="13">
      <t>ホジョ</t>
    </rPh>
    <rPh sb="13" eb="14">
      <t>フク</t>
    </rPh>
    <phoneticPr fontId="1"/>
  </si>
  <si>
    <t>計画作成（社内の打合せ、金融機関への説明補助等を含む）</t>
    <rPh sb="0" eb="2">
      <t>ケイカク</t>
    </rPh>
    <rPh sb="2" eb="4">
      <t>サクセイ</t>
    </rPh>
    <rPh sb="5" eb="7">
      <t>シャナイ</t>
    </rPh>
    <rPh sb="8" eb="10">
      <t>ウチアワ</t>
    </rPh>
    <rPh sb="12" eb="14">
      <t>キンユウ</t>
    </rPh>
    <rPh sb="14" eb="16">
      <t>キカン</t>
    </rPh>
    <rPh sb="18" eb="20">
      <t>セツメイ</t>
    </rPh>
    <rPh sb="20" eb="22">
      <t>ホジョ</t>
    </rPh>
    <rPh sb="22" eb="23">
      <t>トウ</t>
    </rPh>
    <rPh sb="24" eb="25">
      <t>フク</t>
    </rPh>
    <phoneticPr fontId="4"/>
  </si>
  <si>
    <t>計画策定支援とモニタリング支援に係る費用の比率は原則３：１とする。</t>
    <rPh sb="0" eb="2">
      <t>ケイカク</t>
    </rPh>
    <rPh sb="2" eb="4">
      <t>サクテイ</t>
    </rPh>
    <rPh sb="4" eb="6">
      <t>シエン</t>
    </rPh>
    <rPh sb="13" eb="15">
      <t>シエン</t>
    </rPh>
    <rPh sb="16" eb="17">
      <t>カカ</t>
    </rPh>
    <rPh sb="18" eb="20">
      <t>ヒヨウ</t>
    </rPh>
    <rPh sb="21" eb="23">
      <t>ヒリツ</t>
    </rPh>
    <rPh sb="24" eb="26">
      <t>ゲンソク</t>
    </rPh>
    <phoneticPr fontId="4"/>
  </si>
  <si>
    <t>【モデルケース】　総額３０万円（補助金額２０万円）、うち計画策定費２２．５万円（補助金額１５万円）、</t>
    <rPh sb="9" eb="11">
      <t>ソウガク</t>
    </rPh>
    <rPh sb="13" eb="15">
      <t>マンエン</t>
    </rPh>
    <rPh sb="16" eb="18">
      <t>ホジョ</t>
    </rPh>
    <rPh sb="18" eb="20">
      <t>キンガク</t>
    </rPh>
    <rPh sb="22" eb="24">
      <t>マンエン</t>
    </rPh>
    <rPh sb="28" eb="30">
      <t>ケイカク</t>
    </rPh>
    <rPh sb="30" eb="32">
      <t>サクテイ</t>
    </rPh>
    <rPh sb="32" eb="33">
      <t>ヒ</t>
    </rPh>
    <rPh sb="37" eb="39">
      <t>マンエン</t>
    </rPh>
    <rPh sb="40" eb="42">
      <t>ホジョ</t>
    </rPh>
    <rPh sb="42" eb="44">
      <t>キンガク</t>
    </rPh>
    <rPh sb="46" eb="48">
      <t>マンエン</t>
    </rPh>
    <phoneticPr fontId="1"/>
  </si>
  <si>
    <t>　　モニタリング費７．５万円（補助金額５万円）を想定。</t>
    <rPh sb="8" eb="9">
      <t>ヒ</t>
    </rPh>
    <rPh sb="12" eb="14">
      <t>マンエン</t>
    </rPh>
    <rPh sb="15" eb="17">
      <t>ホジョ</t>
    </rPh>
    <rPh sb="17" eb="19">
      <t>キンガク</t>
    </rPh>
    <rPh sb="20" eb="22">
      <t>マンエン</t>
    </rPh>
    <rPh sb="24" eb="26">
      <t>ソウテイ</t>
    </rPh>
    <phoneticPr fontId="1"/>
  </si>
  <si>
    <t>金　　額　（消費10%税込み）</t>
    <rPh sb="0" eb="1">
      <t>キン</t>
    </rPh>
    <rPh sb="3" eb="4">
      <t>ガク</t>
    </rPh>
    <rPh sb="6" eb="8">
      <t>ショウヒ</t>
    </rPh>
    <rPh sb="11" eb="13">
      <t>ゼイコ</t>
    </rPh>
    <phoneticPr fontId="4"/>
  </si>
  <si>
    <t>金　　額　（消費税10%込み）</t>
    <rPh sb="0" eb="1">
      <t>キン</t>
    </rPh>
    <rPh sb="3" eb="4">
      <t>ガク</t>
    </rPh>
    <rPh sb="6" eb="9">
      <t>ショウヒゼイ</t>
    </rPh>
    <phoneticPr fontId="4"/>
  </si>
  <si>
    <t>参考費用総額</t>
    <rPh sb="0" eb="2">
      <t>サンコウ</t>
    </rPh>
    <rPh sb="2" eb="4">
      <t>ヒヨウ</t>
    </rPh>
    <rPh sb="4" eb="6">
      <t>ソウガク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</si>
</sst>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quot;▲ &quot;#,##0.0"/>
    <numFmt numFmtId="178" formatCode="0.0;&quot;▲ &quot;0.0"/>
  </numFmts>
  <fonts count="14">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font>
    <font>
      <sz val="18"/>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indexed="8"/>
      <name val="ＭＳ Ｐゴシック"/>
      <family val="3"/>
      <charset val="128"/>
    </font>
    <font>
      <b/>
      <sz val="11"/>
      <color theme="1"/>
      <name val="ＭＳ Ｐゴシック"/>
      <family val="3"/>
      <charset val="128"/>
      <scheme val="minor"/>
    </font>
    <font>
      <sz val="6"/>
      <name val="ＭＳ Ｐゴシック"/>
      <family val="3"/>
      <charset val="128"/>
      <scheme val="minor"/>
    </font>
    <font>
      <sz val="11"/>
      <color theme="1"/>
      <name val="ＭＳ Ｐゴシック"/>
      <family val="2"/>
      <scheme val="minor"/>
    </font>
    <font>
      <sz val="11"/>
      <color rgb="FFFF000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2" fillId="0" borderId="0">
      <alignment vertical="center"/>
    </xf>
    <xf numFmtId="0" fontId="11" fillId="0" borderId="0"/>
  </cellStyleXfs>
  <cellXfs count="156">
    <xf numFmtId="0" fontId="0" fillId="0" borderId="0" xfId="0">
      <alignment vertical="center"/>
    </xf>
    <xf numFmtId="0" fontId="2" fillId="0" borderId="0" xfId="1">
      <alignment vertical="center"/>
    </xf>
    <xf numFmtId="0" fontId="6" fillId="0" borderId="0" xfId="1" applyFont="1">
      <alignment vertical="center"/>
    </xf>
    <xf numFmtId="0" fontId="7" fillId="0" borderId="0" xfId="1" applyFont="1">
      <alignment vertical="center"/>
    </xf>
    <xf numFmtId="0" fontId="2" fillId="0" borderId="1" xfId="1" applyBorder="1">
      <alignment vertical="center"/>
    </xf>
    <xf numFmtId="0" fontId="2" fillId="0" borderId="2" xfId="1" applyBorder="1">
      <alignment vertical="center"/>
    </xf>
    <xf numFmtId="0" fontId="2" fillId="0" borderId="4" xfId="1" applyBorder="1">
      <alignment vertical="center"/>
    </xf>
    <xf numFmtId="0" fontId="2" fillId="0" borderId="5" xfId="1" applyBorder="1">
      <alignment vertical="center"/>
    </xf>
    <xf numFmtId="0" fontId="2" fillId="0" borderId="8" xfId="1" applyBorder="1" applyAlignment="1">
      <alignment horizontal="center" vertical="center"/>
    </xf>
    <xf numFmtId="0" fontId="2" fillId="0" borderId="9" xfId="1" applyBorder="1">
      <alignment vertical="center"/>
    </xf>
    <xf numFmtId="0" fontId="2" fillId="0" borderId="10" xfId="1" applyBorder="1">
      <alignment vertical="center"/>
    </xf>
    <xf numFmtId="0" fontId="2" fillId="0" borderId="12" xfId="1" applyBorder="1" applyAlignment="1">
      <alignment horizontal="center" vertical="center"/>
    </xf>
    <xf numFmtId="176" fontId="2" fillId="0" borderId="9" xfId="1" applyNumberFormat="1" applyBorder="1" applyAlignment="1">
      <alignment horizontal="center" vertical="center"/>
    </xf>
    <xf numFmtId="0" fontId="2" fillId="0" borderId="13" xfId="1" applyBorder="1">
      <alignment vertical="center"/>
    </xf>
    <xf numFmtId="0" fontId="2" fillId="0" borderId="14" xfId="1" applyBorder="1">
      <alignment vertical="center"/>
    </xf>
    <xf numFmtId="0" fontId="2" fillId="0" borderId="16" xfId="1" applyBorder="1" applyAlignment="1">
      <alignment horizontal="center" vertical="center"/>
    </xf>
    <xf numFmtId="176" fontId="2" fillId="0" borderId="13" xfId="1" applyNumberFormat="1" applyBorder="1" applyAlignment="1">
      <alignment horizontal="center" vertical="center"/>
    </xf>
    <xf numFmtId="0" fontId="2" fillId="0" borderId="17" xfId="1" applyBorder="1">
      <alignment vertical="center"/>
    </xf>
    <xf numFmtId="0" fontId="2" fillId="0" borderId="18" xfId="1" applyBorder="1">
      <alignment vertical="center"/>
    </xf>
    <xf numFmtId="0" fontId="2" fillId="0" borderId="20" xfId="1" applyBorder="1" applyAlignment="1">
      <alignment horizontal="center" vertical="center"/>
    </xf>
    <xf numFmtId="176" fontId="2" fillId="0" borderId="17" xfId="1" applyNumberFormat="1" applyBorder="1" applyAlignment="1">
      <alignment horizontal="center" vertical="center"/>
    </xf>
    <xf numFmtId="0" fontId="2" fillId="0" borderId="1" xfId="1" applyBorder="1" applyAlignment="1">
      <alignment vertical="center"/>
    </xf>
    <xf numFmtId="0" fontId="2" fillId="0" borderId="8" xfId="1" applyBorder="1" applyAlignment="1">
      <alignment vertical="center"/>
    </xf>
    <xf numFmtId="0" fontId="2" fillId="0" borderId="3" xfId="1" applyBorder="1">
      <alignment vertical="center"/>
    </xf>
    <xf numFmtId="0" fontId="2" fillId="0" borderId="8" xfId="1" applyBorder="1">
      <alignment vertical="center"/>
    </xf>
    <xf numFmtId="0" fontId="2" fillId="0" borderId="2" xfId="1" applyBorder="1" applyAlignment="1">
      <alignment vertical="center"/>
    </xf>
    <xf numFmtId="176" fontId="2" fillId="0" borderId="21" xfId="1" applyNumberFormat="1" applyBorder="1">
      <alignment vertical="center"/>
    </xf>
    <xf numFmtId="176" fontId="2" fillId="0" borderId="9" xfId="1" applyNumberFormat="1" applyBorder="1" applyAlignment="1">
      <alignment vertical="center"/>
    </xf>
    <xf numFmtId="0" fontId="2" fillId="0" borderId="4" xfId="1" applyBorder="1" applyAlignment="1">
      <alignment vertical="center"/>
    </xf>
    <xf numFmtId="0" fontId="2" fillId="0" borderId="5" xfId="1" applyBorder="1" applyAlignment="1">
      <alignment vertical="center"/>
    </xf>
    <xf numFmtId="176" fontId="2" fillId="0" borderId="23" xfId="1" applyNumberFormat="1" applyBorder="1">
      <alignment vertical="center"/>
    </xf>
    <xf numFmtId="176" fontId="2" fillId="0" borderId="17" xfId="1" applyNumberFormat="1" applyBorder="1" applyAlignment="1">
      <alignment horizontal="right" vertical="center"/>
    </xf>
    <xf numFmtId="176" fontId="2" fillId="0" borderId="0" xfId="1" applyNumberFormat="1" applyBorder="1">
      <alignment vertical="center"/>
    </xf>
    <xf numFmtId="0" fontId="2" fillId="0" borderId="0" xfId="1" applyBorder="1">
      <alignment vertical="center"/>
    </xf>
    <xf numFmtId="176" fontId="2" fillId="0" borderId="9" xfId="1" applyNumberFormat="1" applyBorder="1">
      <alignment vertical="center"/>
    </xf>
    <xf numFmtId="176" fontId="2" fillId="0" borderId="24" xfId="1" applyNumberFormat="1" applyBorder="1">
      <alignment vertical="center"/>
    </xf>
    <xf numFmtId="0" fontId="2" fillId="0" borderId="24" xfId="1" applyBorder="1">
      <alignment vertical="center"/>
    </xf>
    <xf numFmtId="176" fontId="2" fillId="0" borderId="0" xfId="1" applyNumberFormat="1">
      <alignment vertical="center"/>
    </xf>
    <xf numFmtId="0" fontId="2" fillId="0" borderId="0" xfId="1" applyBorder="1" applyAlignment="1">
      <alignment vertical="center"/>
    </xf>
    <xf numFmtId="0" fontId="2" fillId="0" borderId="24" xfId="1" applyBorder="1" applyAlignment="1">
      <alignment horizontal="center" vertical="center"/>
    </xf>
    <xf numFmtId="0" fontId="2" fillId="0" borderId="0" xfId="1" applyAlignment="1">
      <alignment horizontal="right" vertical="center"/>
    </xf>
    <xf numFmtId="0" fontId="2" fillId="0" borderId="3" xfId="1" applyBorder="1" applyAlignment="1">
      <alignment horizontal="center" vertical="center"/>
    </xf>
    <xf numFmtId="0" fontId="2" fillId="0" borderId="7" xfId="1" applyBorder="1" applyAlignment="1">
      <alignment horizontal="center" vertical="center"/>
    </xf>
    <xf numFmtId="0" fontId="2" fillId="0" borderId="0" xfId="1" applyAlignment="1">
      <alignment vertical="center"/>
    </xf>
    <xf numFmtId="176" fontId="12" fillId="2" borderId="11" xfId="1" applyNumberFormat="1" applyFont="1" applyFill="1" applyBorder="1">
      <alignment vertical="center"/>
    </xf>
    <xf numFmtId="176" fontId="12" fillId="2" borderId="15" xfId="1" applyNumberFormat="1" applyFont="1" applyFill="1" applyBorder="1">
      <alignment vertical="center"/>
    </xf>
    <xf numFmtId="176" fontId="12" fillId="2" borderId="19" xfId="1" applyNumberFormat="1" applyFont="1" applyFill="1" applyBorder="1">
      <alignment vertical="center"/>
    </xf>
    <xf numFmtId="0" fontId="12" fillId="0" borderId="3" xfId="1" applyFont="1" applyBorder="1">
      <alignment vertical="center"/>
    </xf>
    <xf numFmtId="176" fontId="12" fillId="0" borderId="10" xfId="1" applyNumberFormat="1" applyFont="1" applyBorder="1">
      <alignment vertical="center"/>
    </xf>
    <xf numFmtId="176" fontId="12" fillId="0" borderId="14" xfId="1" applyNumberFormat="1" applyFont="1" applyBorder="1">
      <alignment vertical="center"/>
    </xf>
    <xf numFmtId="176" fontId="12" fillId="0" borderId="18" xfId="1" applyNumberFormat="1" applyFont="1" applyBorder="1">
      <alignment vertical="center"/>
    </xf>
    <xf numFmtId="176" fontId="12" fillId="0" borderId="10" xfId="1" applyNumberFormat="1" applyFont="1" applyBorder="1" applyAlignment="1">
      <alignment vertical="center"/>
    </xf>
    <xf numFmtId="176" fontId="12" fillId="0" borderId="18" xfId="1" applyNumberFormat="1" applyFont="1" applyBorder="1" applyAlignment="1">
      <alignment vertical="center"/>
    </xf>
    <xf numFmtId="0" fontId="12" fillId="0" borderId="0" xfId="1" applyFont="1">
      <alignment vertical="center"/>
    </xf>
    <xf numFmtId="176" fontId="12" fillId="2" borderId="25" xfId="1" applyNumberFormat="1" applyFont="1" applyFill="1" applyBorder="1">
      <alignment vertical="center"/>
    </xf>
    <xf numFmtId="176" fontId="13" fillId="2" borderId="11" xfId="1" applyNumberFormat="1" applyFont="1" applyFill="1" applyBorder="1">
      <alignment vertical="center"/>
    </xf>
    <xf numFmtId="0" fontId="13" fillId="0" borderId="12" xfId="1" applyFont="1" applyBorder="1" applyAlignment="1">
      <alignment horizontal="center" vertical="center"/>
    </xf>
    <xf numFmtId="176" fontId="13" fillId="0" borderId="9" xfId="1" applyNumberFormat="1" applyFont="1" applyBorder="1" applyAlignment="1">
      <alignment horizontal="center" vertical="center"/>
    </xf>
    <xf numFmtId="176" fontId="13" fillId="0" borderId="10" xfId="1" applyNumberFormat="1" applyFont="1" applyBorder="1">
      <alignment vertical="center"/>
    </xf>
    <xf numFmtId="176" fontId="13" fillId="2" borderId="15" xfId="1" applyNumberFormat="1" applyFont="1" applyFill="1" applyBorder="1">
      <alignment vertical="center"/>
    </xf>
    <xf numFmtId="0" fontId="13" fillId="0" borderId="16" xfId="1" applyFont="1" applyBorder="1" applyAlignment="1">
      <alignment horizontal="center" vertical="center"/>
    </xf>
    <xf numFmtId="176" fontId="13" fillId="0" borderId="13" xfId="1" applyNumberFormat="1" applyFont="1" applyBorder="1" applyAlignment="1">
      <alignment horizontal="center" vertical="center"/>
    </xf>
    <xf numFmtId="176" fontId="13" fillId="0" borderId="14" xfId="1" applyNumberFormat="1" applyFont="1" applyBorder="1">
      <alignment vertical="center"/>
    </xf>
    <xf numFmtId="176" fontId="13" fillId="2" borderId="19" xfId="1" applyNumberFormat="1" applyFont="1" applyFill="1" applyBorder="1">
      <alignment vertical="center"/>
    </xf>
    <xf numFmtId="0" fontId="13" fillId="0" borderId="20" xfId="1" applyFont="1" applyBorder="1" applyAlignment="1">
      <alignment horizontal="center" vertical="center"/>
    </xf>
    <xf numFmtId="176" fontId="13" fillId="0" borderId="17" xfId="1" applyNumberFormat="1" applyFont="1" applyBorder="1" applyAlignment="1">
      <alignment horizontal="center" vertical="center"/>
    </xf>
    <xf numFmtId="176" fontId="13" fillId="0" borderId="18" xfId="1" applyNumberFormat="1" applyFont="1" applyBorder="1">
      <alignment vertical="center"/>
    </xf>
    <xf numFmtId="0" fontId="13" fillId="0" borderId="1" xfId="1" applyFont="1" applyBorder="1" applyAlignment="1">
      <alignment vertical="center"/>
    </xf>
    <xf numFmtId="0" fontId="13" fillId="0" borderId="3" xfId="1" applyFont="1" applyBorder="1">
      <alignment vertical="center"/>
    </xf>
    <xf numFmtId="0" fontId="13" fillId="0" borderId="8" xfId="1" applyFont="1" applyBorder="1">
      <alignment vertical="center"/>
    </xf>
    <xf numFmtId="0" fontId="13" fillId="0" borderId="2" xfId="1" applyFont="1" applyBorder="1" applyAlignment="1">
      <alignment vertical="center"/>
    </xf>
    <xf numFmtId="176" fontId="13" fillId="0" borderId="21" xfId="1" applyNumberFormat="1" applyFont="1" applyBorder="1">
      <alignment vertical="center"/>
    </xf>
    <xf numFmtId="176" fontId="13" fillId="0" borderId="9" xfId="1" applyNumberFormat="1" applyFont="1" applyBorder="1" applyAlignment="1">
      <alignment vertical="center"/>
    </xf>
    <xf numFmtId="0" fontId="13" fillId="0" borderId="4" xfId="1" applyFont="1" applyBorder="1" applyAlignment="1">
      <alignment vertical="center"/>
    </xf>
    <xf numFmtId="0" fontId="13" fillId="0" borderId="5" xfId="1" applyFont="1" applyBorder="1" applyAlignment="1">
      <alignment vertical="center"/>
    </xf>
    <xf numFmtId="176" fontId="13" fillId="0" borderId="23" xfId="1" applyNumberFormat="1" applyFont="1" applyBorder="1">
      <alignment vertical="center"/>
    </xf>
    <xf numFmtId="176" fontId="13" fillId="0" borderId="17" xfId="1" applyNumberFormat="1" applyFont="1" applyBorder="1" applyAlignment="1">
      <alignment horizontal="right" vertical="center"/>
    </xf>
    <xf numFmtId="176" fontId="13" fillId="0" borderId="0" xfId="1" applyNumberFormat="1" applyFont="1" applyBorder="1">
      <alignment vertical="center"/>
    </xf>
    <xf numFmtId="0" fontId="13" fillId="0" borderId="0" xfId="1" applyFont="1" applyBorder="1">
      <alignment vertical="center"/>
    </xf>
    <xf numFmtId="176" fontId="13" fillId="0" borderId="9" xfId="1" applyNumberFormat="1" applyFont="1" applyBorder="1">
      <alignment vertical="center"/>
    </xf>
    <xf numFmtId="176" fontId="13" fillId="0" borderId="10" xfId="1" applyNumberFormat="1" applyFont="1" applyBorder="1" applyAlignment="1">
      <alignment vertical="center"/>
    </xf>
    <xf numFmtId="176" fontId="13" fillId="0" borderId="24" xfId="1" applyNumberFormat="1" applyFont="1" applyBorder="1">
      <alignment vertical="center"/>
    </xf>
    <xf numFmtId="0" fontId="13" fillId="0" borderId="24" xfId="1" applyFont="1" applyBorder="1">
      <alignment vertical="center"/>
    </xf>
    <xf numFmtId="176" fontId="13" fillId="0" borderId="18" xfId="1" applyNumberFormat="1" applyFont="1" applyBorder="1" applyAlignment="1">
      <alignment vertical="center"/>
    </xf>
    <xf numFmtId="0" fontId="13" fillId="0" borderId="0" xfId="1" applyFont="1">
      <alignment vertical="center"/>
    </xf>
    <xf numFmtId="176" fontId="13" fillId="0" borderId="0" xfId="1" applyNumberFormat="1" applyFont="1">
      <alignment vertical="center"/>
    </xf>
    <xf numFmtId="0" fontId="13" fillId="0" borderId="8" xfId="1" applyFont="1" applyBorder="1" applyAlignment="1">
      <alignment horizontal="center" vertical="center"/>
    </xf>
    <xf numFmtId="0" fontId="13" fillId="0" borderId="8" xfId="1" applyFont="1" applyBorder="1" applyAlignment="1">
      <alignment vertical="center"/>
    </xf>
    <xf numFmtId="0" fontId="13" fillId="0" borderId="0" xfId="1" applyFont="1" applyBorder="1" applyAlignment="1">
      <alignment vertical="center"/>
    </xf>
    <xf numFmtId="0" fontId="13" fillId="0" borderId="24" xfId="1" applyFont="1" applyBorder="1" applyAlignment="1">
      <alignment horizontal="center" vertical="center"/>
    </xf>
    <xf numFmtId="177" fontId="13" fillId="2" borderId="12" xfId="1" applyNumberFormat="1" applyFont="1" applyFill="1" applyBorder="1" applyAlignment="1">
      <alignment vertical="center"/>
    </xf>
    <xf numFmtId="177" fontId="13" fillId="2" borderId="16" xfId="1" applyNumberFormat="1" applyFont="1" applyFill="1" applyBorder="1" applyAlignment="1">
      <alignment vertical="center"/>
    </xf>
    <xf numFmtId="177" fontId="13" fillId="2" borderId="20" xfId="1" applyNumberFormat="1" applyFont="1" applyFill="1" applyBorder="1" applyAlignment="1">
      <alignment vertical="center"/>
    </xf>
    <xf numFmtId="177" fontId="12" fillId="2" borderId="12" xfId="1" applyNumberFormat="1" applyFont="1" applyFill="1" applyBorder="1" applyAlignment="1">
      <alignment vertical="center"/>
    </xf>
    <xf numFmtId="177" fontId="12" fillId="2" borderId="16" xfId="1" applyNumberFormat="1" applyFont="1" applyFill="1" applyBorder="1" applyAlignment="1">
      <alignment vertical="center"/>
    </xf>
    <xf numFmtId="177" fontId="12" fillId="2" borderId="20" xfId="1" applyNumberFormat="1" applyFont="1" applyFill="1" applyBorder="1" applyAlignment="1">
      <alignment vertical="center"/>
    </xf>
    <xf numFmtId="0" fontId="13" fillId="0" borderId="3" xfId="1" applyFont="1" applyBorder="1" applyAlignment="1">
      <alignment horizontal="center" vertical="center"/>
    </xf>
    <xf numFmtId="0" fontId="13" fillId="0" borderId="0" xfId="1" applyFont="1" applyAlignment="1">
      <alignment vertical="center"/>
    </xf>
    <xf numFmtId="0" fontId="13" fillId="0" borderId="7" xfId="1" applyFont="1" applyBorder="1" applyAlignment="1">
      <alignment horizontal="center" vertical="center"/>
    </xf>
    <xf numFmtId="0" fontId="2" fillId="0" borderId="3" xfId="1" applyBorder="1" applyAlignment="1">
      <alignment horizontal="center" vertical="center"/>
    </xf>
    <xf numFmtId="177" fontId="2" fillId="0" borderId="8" xfId="1" applyNumberFormat="1" applyBorder="1">
      <alignment vertical="center"/>
    </xf>
    <xf numFmtId="178" fontId="13" fillId="0" borderId="8" xfId="1" applyNumberFormat="1" applyFont="1" applyBorder="1" applyAlignment="1">
      <alignment vertical="center"/>
    </xf>
    <xf numFmtId="178" fontId="13" fillId="0" borderId="8" xfId="1" applyNumberFormat="1" applyFont="1" applyBorder="1">
      <alignment vertical="center"/>
    </xf>
    <xf numFmtId="178" fontId="13" fillId="2" borderId="24" xfId="1" applyNumberFormat="1" applyFont="1" applyFill="1" applyBorder="1" applyAlignment="1">
      <alignment vertical="center"/>
    </xf>
    <xf numFmtId="177" fontId="13" fillId="0" borderId="8" xfId="1" applyNumberFormat="1" applyFont="1" applyBorder="1">
      <alignment vertical="center"/>
    </xf>
    <xf numFmtId="0" fontId="6" fillId="0" borderId="24" xfId="1" applyFont="1" applyBorder="1" applyAlignment="1">
      <alignment horizontal="right" vertical="center"/>
    </xf>
    <xf numFmtId="0" fontId="12" fillId="0" borderId="0" xfId="1" applyFont="1" applyAlignment="1">
      <alignment horizontal="right" vertical="center"/>
    </xf>
    <xf numFmtId="0" fontId="2" fillId="0" borderId="0" xfId="1" applyAlignment="1">
      <alignment vertical="center" shrinkToFit="1"/>
    </xf>
    <xf numFmtId="176" fontId="13" fillId="0" borderId="25" xfId="1" applyNumberFormat="1" applyFont="1" applyFill="1" applyBorder="1">
      <alignment vertical="center"/>
    </xf>
    <xf numFmtId="178" fontId="13" fillId="0" borderId="24" xfId="1" applyNumberFormat="1" applyFont="1" applyFill="1" applyBorder="1" applyAlignment="1">
      <alignment vertical="center"/>
    </xf>
    <xf numFmtId="0" fontId="3" fillId="0" borderId="0" xfId="1" applyFont="1" applyAlignment="1">
      <alignment horizontal="right" vertical="center"/>
    </xf>
    <xf numFmtId="0" fontId="0" fillId="0" borderId="0" xfId="0" applyAlignment="1">
      <alignment horizontal="right" vertical="center"/>
    </xf>
    <xf numFmtId="0" fontId="13" fillId="0" borderId="22" xfId="1" applyFont="1" applyBorder="1" applyAlignment="1">
      <alignment vertical="center"/>
    </xf>
    <xf numFmtId="0" fontId="2" fillId="0" borderId="0" xfId="1" applyAlignment="1">
      <alignment vertical="center"/>
    </xf>
    <xf numFmtId="0" fontId="9" fillId="0" borderId="3" xfId="1" applyFont="1" applyBorder="1" applyAlignment="1">
      <alignment horizontal="center" vertical="center" wrapText="1"/>
    </xf>
    <xf numFmtId="0" fontId="13" fillId="0" borderId="3" xfId="1" applyFont="1" applyBorder="1" applyAlignment="1">
      <alignment horizontal="center" vertical="center"/>
    </xf>
    <xf numFmtId="0" fontId="13" fillId="0" borderId="6" xfId="1" applyFont="1" applyBorder="1" applyAlignment="1">
      <alignment horizontal="center" vertical="center"/>
    </xf>
    <xf numFmtId="0" fontId="13" fillId="0" borderId="17" xfId="1" applyFont="1" applyBorder="1" applyAlignment="1">
      <alignment vertical="center" shrinkToFit="1"/>
    </xf>
    <xf numFmtId="0" fontId="13" fillId="0" borderId="18" xfId="0" applyFont="1" applyBorder="1" applyAlignment="1">
      <alignment vertical="center" shrinkToFit="1"/>
    </xf>
    <xf numFmtId="0" fontId="9" fillId="0" borderId="3" xfId="1" applyFont="1" applyBorder="1" applyAlignment="1">
      <alignment vertical="center"/>
    </xf>
    <xf numFmtId="176" fontId="13" fillId="0" borderId="6" xfId="1" applyNumberFormat="1" applyFont="1" applyBorder="1" applyAlignment="1">
      <alignment vertical="center"/>
    </xf>
    <xf numFmtId="0" fontId="13" fillId="0" borderId="7" xfId="0" applyFont="1" applyBorder="1" applyAlignment="1">
      <alignment vertical="center"/>
    </xf>
    <xf numFmtId="0" fontId="13" fillId="0" borderId="7" xfId="1" applyFont="1" applyBorder="1" applyAlignment="1">
      <alignment horizontal="center" vertical="center"/>
    </xf>
    <xf numFmtId="0" fontId="9" fillId="0" borderId="21" xfId="1" applyFont="1" applyBorder="1" applyAlignment="1">
      <alignment vertical="center"/>
    </xf>
    <xf numFmtId="0" fontId="13" fillId="0" borderId="9" xfId="1" applyFont="1" applyBorder="1" applyAlignment="1">
      <alignment vertical="center" shrinkToFit="1"/>
    </xf>
    <xf numFmtId="0" fontId="13" fillId="0" borderId="10" xfId="0" applyFont="1" applyBorder="1" applyAlignment="1">
      <alignment vertical="center" shrinkToFit="1"/>
    </xf>
    <xf numFmtId="177" fontId="13" fillId="0" borderId="6" xfId="1" applyNumberFormat="1" applyFont="1" applyBorder="1" applyAlignment="1">
      <alignment vertical="center"/>
    </xf>
    <xf numFmtId="0" fontId="13" fillId="0" borderId="13" xfId="1" applyFont="1" applyBorder="1" applyAlignment="1">
      <alignment vertical="center" shrinkToFit="1"/>
    </xf>
    <xf numFmtId="0" fontId="13" fillId="0" borderId="14" xfId="0" applyFont="1" applyBorder="1" applyAlignment="1">
      <alignment vertical="center" shrinkToFit="1"/>
    </xf>
    <xf numFmtId="0" fontId="5" fillId="0" borderId="0" xfId="1" applyFont="1" applyAlignment="1">
      <alignment horizontal="center" vertical="center"/>
    </xf>
    <xf numFmtId="0" fontId="2" fillId="0" borderId="3" xfId="1" applyBorder="1" applyAlignment="1">
      <alignment horizontal="center" vertical="center"/>
    </xf>
    <xf numFmtId="0" fontId="2" fillId="0" borderId="6" xfId="1" applyBorder="1" applyAlignment="1">
      <alignment horizontal="center" vertical="center"/>
    </xf>
    <xf numFmtId="0" fontId="2" fillId="0" borderId="7" xfId="1" applyBorder="1" applyAlignment="1">
      <alignment horizontal="center" vertical="center"/>
    </xf>
    <xf numFmtId="0" fontId="2" fillId="0" borderId="24" xfId="1" applyBorder="1" applyAlignment="1">
      <alignment vertical="center"/>
    </xf>
    <xf numFmtId="0" fontId="0" fillId="0" borderId="24" xfId="0" applyBorder="1" applyAlignment="1">
      <alignment vertical="center"/>
    </xf>
    <xf numFmtId="0" fontId="9" fillId="0" borderId="6" xfId="1" applyFont="1" applyBorder="1" applyAlignment="1">
      <alignment horizontal="left" vertical="center" shrinkToFit="1"/>
    </xf>
    <xf numFmtId="0" fontId="9" fillId="0" borderId="22" xfId="1" applyFont="1" applyBorder="1" applyAlignment="1">
      <alignment horizontal="left" vertical="center" shrinkToFit="1"/>
    </xf>
    <xf numFmtId="0" fontId="9" fillId="0" borderId="7" xfId="1" applyFont="1" applyBorder="1" applyAlignment="1">
      <alignment horizontal="left" vertical="center" shrinkToFit="1"/>
    </xf>
    <xf numFmtId="0" fontId="9" fillId="0" borderId="6" xfId="1" applyFont="1" applyBorder="1" applyAlignment="1">
      <alignment vertical="center"/>
    </xf>
    <xf numFmtId="0" fontId="9" fillId="0" borderId="22" xfId="2" applyFont="1" applyBorder="1" applyAlignment="1">
      <alignment vertical="center"/>
    </xf>
    <xf numFmtId="0" fontId="0" fillId="0" borderId="22" xfId="0" applyBorder="1" applyAlignment="1">
      <alignment vertical="center"/>
    </xf>
    <xf numFmtId="176" fontId="2" fillId="0" borderId="6" xfId="1" applyNumberFormat="1" applyBorder="1" applyAlignment="1">
      <alignment vertical="center"/>
    </xf>
    <xf numFmtId="0" fontId="0" fillId="0" borderId="7" xfId="0" applyBorder="1" applyAlignment="1">
      <alignment vertical="center"/>
    </xf>
    <xf numFmtId="0" fontId="2" fillId="0" borderId="13" xfId="1" applyBorder="1" applyAlignment="1">
      <alignment vertical="center" shrinkToFit="1"/>
    </xf>
    <xf numFmtId="0" fontId="0" fillId="0" borderId="14" xfId="0" applyBorder="1" applyAlignment="1">
      <alignment vertical="center" shrinkToFit="1"/>
    </xf>
    <xf numFmtId="0" fontId="2" fillId="0" borderId="17" xfId="1" applyBorder="1" applyAlignment="1">
      <alignment vertical="center" shrinkToFit="1"/>
    </xf>
    <xf numFmtId="0" fontId="0" fillId="0" borderId="18" xfId="0" applyBorder="1" applyAlignment="1">
      <alignment vertical="center" shrinkToFit="1"/>
    </xf>
    <xf numFmtId="0" fontId="12" fillId="0" borderId="9" xfId="1" applyFont="1" applyBorder="1" applyAlignment="1">
      <alignment vertical="center" shrinkToFit="1"/>
    </xf>
    <xf numFmtId="0" fontId="12" fillId="0" borderId="10" xfId="0" applyFont="1" applyBorder="1" applyAlignment="1">
      <alignment vertical="center" shrinkToFit="1"/>
    </xf>
    <xf numFmtId="0" fontId="12" fillId="0" borderId="13" xfId="1" applyFont="1" applyBorder="1" applyAlignment="1">
      <alignment vertical="center" shrinkToFit="1"/>
    </xf>
    <xf numFmtId="0" fontId="12" fillId="0" borderId="14" xfId="0" applyFont="1" applyBorder="1" applyAlignment="1">
      <alignment vertical="center" shrinkToFit="1"/>
    </xf>
    <xf numFmtId="177" fontId="12" fillId="0" borderId="6" xfId="1" applyNumberFormat="1" applyFont="1" applyBorder="1" applyAlignment="1">
      <alignment vertical="center"/>
    </xf>
    <xf numFmtId="0" fontId="2" fillId="0" borderId="22" xfId="1" applyBorder="1" applyAlignment="1">
      <alignment vertical="center"/>
    </xf>
    <xf numFmtId="0" fontId="12" fillId="0" borderId="0" xfId="1" applyFont="1" applyAlignment="1">
      <alignment vertical="center"/>
    </xf>
    <xf numFmtId="0" fontId="12" fillId="0" borderId="17" xfId="1" applyFont="1" applyBorder="1" applyAlignment="1">
      <alignment vertical="center" shrinkToFit="1"/>
    </xf>
    <xf numFmtId="0" fontId="12" fillId="0" borderId="18" xfId="0" applyFont="1" applyBorder="1" applyAlignment="1">
      <alignment vertical="center" shrinkToFi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47625</xdr:rowOff>
    </xdr:from>
    <xdr:to>
      <xdr:col>1</xdr:col>
      <xdr:colOff>762000</xdr:colOff>
      <xdr:row>2</xdr:row>
      <xdr:rowOff>133350</xdr:rowOff>
    </xdr:to>
    <xdr:sp macro="" textlink="">
      <xdr:nvSpPr>
        <xdr:cNvPr id="2" name="正方形/長方形 1"/>
        <xdr:cNvSpPr/>
      </xdr:nvSpPr>
      <xdr:spPr>
        <a:xfrm>
          <a:off x="19050" y="47625"/>
          <a:ext cx="971550" cy="381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8"/>
  <sheetViews>
    <sheetView tabSelected="1" workbookViewId="0">
      <selection activeCell="E11" sqref="E11"/>
    </sheetView>
  </sheetViews>
  <sheetFormatPr defaultRowHeight="13.5"/>
  <cols>
    <col min="1" max="1" width="3" style="1" customWidth="1"/>
    <col min="2" max="3" width="16.625" style="1" customWidth="1"/>
    <col min="4" max="4" width="8.5" style="1" customWidth="1"/>
    <col min="5" max="5" width="10.625" style="1" customWidth="1"/>
    <col min="6" max="6" width="7.375" style="1" customWidth="1"/>
    <col min="7" max="7" width="5.625" style="1" customWidth="1"/>
    <col min="8" max="8" width="11.625" style="1" customWidth="1"/>
    <col min="9" max="9" width="8.625" style="1" customWidth="1"/>
    <col min="10" max="256" width="9" style="1"/>
    <col min="257" max="257" width="3" style="1" customWidth="1"/>
    <col min="258" max="259" width="16.625" style="1" customWidth="1"/>
    <col min="260" max="260" width="8.5" style="1" customWidth="1"/>
    <col min="261" max="261" width="10.625" style="1" customWidth="1"/>
    <col min="262" max="262" width="7.375" style="1" customWidth="1"/>
    <col min="263" max="263" width="5.625" style="1" customWidth="1"/>
    <col min="264" max="264" width="11.625" style="1" customWidth="1"/>
    <col min="265" max="265" width="8.625" style="1" customWidth="1"/>
    <col min="266" max="512" width="9" style="1"/>
    <col min="513" max="513" width="3" style="1" customWidth="1"/>
    <col min="514" max="515" width="16.625" style="1" customWidth="1"/>
    <col min="516" max="516" width="8.5" style="1" customWidth="1"/>
    <col min="517" max="517" width="10.625" style="1" customWidth="1"/>
    <col min="518" max="518" width="7.375" style="1" customWidth="1"/>
    <col min="519" max="519" width="5.625" style="1" customWidth="1"/>
    <col min="520" max="520" width="11.625" style="1" customWidth="1"/>
    <col min="521" max="521" width="8.625" style="1" customWidth="1"/>
    <col min="522" max="768" width="9" style="1"/>
    <col min="769" max="769" width="3" style="1" customWidth="1"/>
    <col min="770" max="771" width="16.625" style="1" customWidth="1"/>
    <col min="772" max="772" width="8.5" style="1" customWidth="1"/>
    <col min="773" max="773" width="10.625" style="1" customWidth="1"/>
    <col min="774" max="774" width="7.375" style="1" customWidth="1"/>
    <col min="775" max="775" width="5.625" style="1" customWidth="1"/>
    <col min="776" max="776" width="11.625" style="1" customWidth="1"/>
    <col min="777" max="777" width="8.625" style="1" customWidth="1"/>
    <col min="778" max="1024" width="9" style="1"/>
    <col min="1025" max="1025" width="3" style="1" customWidth="1"/>
    <col min="1026" max="1027" width="16.625" style="1" customWidth="1"/>
    <col min="1028" max="1028" width="8.5" style="1" customWidth="1"/>
    <col min="1029" max="1029" width="10.625" style="1" customWidth="1"/>
    <col min="1030" max="1030" width="7.375" style="1" customWidth="1"/>
    <col min="1031" max="1031" width="5.625" style="1" customWidth="1"/>
    <col min="1032" max="1032" width="11.625" style="1" customWidth="1"/>
    <col min="1033" max="1033" width="8.625" style="1" customWidth="1"/>
    <col min="1034" max="1280" width="9" style="1"/>
    <col min="1281" max="1281" width="3" style="1" customWidth="1"/>
    <col min="1282" max="1283" width="16.625" style="1" customWidth="1"/>
    <col min="1284" max="1284" width="8.5" style="1" customWidth="1"/>
    <col min="1285" max="1285" width="10.625" style="1" customWidth="1"/>
    <col min="1286" max="1286" width="7.375" style="1" customWidth="1"/>
    <col min="1287" max="1287" width="5.625" style="1" customWidth="1"/>
    <col min="1288" max="1288" width="11.625" style="1" customWidth="1"/>
    <col min="1289" max="1289" width="8.625" style="1" customWidth="1"/>
    <col min="1290" max="1536" width="9" style="1"/>
    <col min="1537" max="1537" width="3" style="1" customWidth="1"/>
    <col min="1538" max="1539" width="16.625" style="1" customWidth="1"/>
    <col min="1540" max="1540" width="8.5" style="1" customWidth="1"/>
    <col min="1541" max="1541" width="10.625" style="1" customWidth="1"/>
    <col min="1542" max="1542" width="7.375" style="1" customWidth="1"/>
    <col min="1543" max="1543" width="5.625" style="1" customWidth="1"/>
    <col min="1544" max="1544" width="11.625" style="1" customWidth="1"/>
    <col min="1545" max="1545" width="8.625" style="1" customWidth="1"/>
    <col min="1546" max="1792" width="9" style="1"/>
    <col min="1793" max="1793" width="3" style="1" customWidth="1"/>
    <col min="1794" max="1795" width="16.625" style="1" customWidth="1"/>
    <col min="1796" max="1796" width="8.5" style="1" customWidth="1"/>
    <col min="1797" max="1797" width="10.625" style="1" customWidth="1"/>
    <col min="1798" max="1798" width="7.375" style="1" customWidth="1"/>
    <col min="1799" max="1799" width="5.625" style="1" customWidth="1"/>
    <col min="1800" max="1800" width="11.625" style="1" customWidth="1"/>
    <col min="1801" max="1801" width="8.625" style="1" customWidth="1"/>
    <col min="1802" max="2048" width="9" style="1"/>
    <col min="2049" max="2049" width="3" style="1" customWidth="1"/>
    <col min="2050" max="2051" width="16.625" style="1" customWidth="1"/>
    <col min="2052" max="2052" width="8.5" style="1" customWidth="1"/>
    <col min="2053" max="2053" width="10.625" style="1" customWidth="1"/>
    <col min="2054" max="2054" width="7.375" style="1" customWidth="1"/>
    <col min="2055" max="2055" width="5.625" style="1" customWidth="1"/>
    <col min="2056" max="2056" width="11.625" style="1" customWidth="1"/>
    <col min="2057" max="2057" width="8.625" style="1" customWidth="1"/>
    <col min="2058" max="2304" width="9" style="1"/>
    <col min="2305" max="2305" width="3" style="1" customWidth="1"/>
    <col min="2306" max="2307" width="16.625" style="1" customWidth="1"/>
    <col min="2308" max="2308" width="8.5" style="1" customWidth="1"/>
    <col min="2309" max="2309" width="10.625" style="1" customWidth="1"/>
    <col min="2310" max="2310" width="7.375" style="1" customWidth="1"/>
    <col min="2311" max="2311" width="5.625" style="1" customWidth="1"/>
    <col min="2312" max="2312" width="11.625" style="1" customWidth="1"/>
    <col min="2313" max="2313" width="8.625" style="1" customWidth="1"/>
    <col min="2314" max="2560" width="9" style="1"/>
    <col min="2561" max="2561" width="3" style="1" customWidth="1"/>
    <col min="2562" max="2563" width="16.625" style="1" customWidth="1"/>
    <col min="2564" max="2564" width="8.5" style="1" customWidth="1"/>
    <col min="2565" max="2565" width="10.625" style="1" customWidth="1"/>
    <col min="2566" max="2566" width="7.375" style="1" customWidth="1"/>
    <col min="2567" max="2567" width="5.625" style="1" customWidth="1"/>
    <col min="2568" max="2568" width="11.625" style="1" customWidth="1"/>
    <col min="2569" max="2569" width="8.625" style="1" customWidth="1"/>
    <col min="2570" max="2816" width="9" style="1"/>
    <col min="2817" max="2817" width="3" style="1" customWidth="1"/>
    <col min="2818" max="2819" width="16.625" style="1" customWidth="1"/>
    <col min="2820" max="2820" width="8.5" style="1" customWidth="1"/>
    <col min="2821" max="2821" width="10.625" style="1" customWidth="1"/>
    <col min="2822" max="2822" width="7.375" style="1" customWidth="1"/>
    <col min="2823" max="2823" width="5.625" style="1" customWidth="1"/>
    <col min="2824" max="2824" width="11.625" style="1" customWidth="1"/>
    <col min="2825" max="2825" width="8.625" style="1" customWidth="1"/>
    <col min="2826" max="3072" width="9" style="1"/>
    <col min="3073" max="3073" width="3" style="1" customWidth="1"/>
    <col min="3074" max="3075" width="16.625" style="1" customWidth="1"/>
    <col min="3076" max="3076" width="8.5" style="1" customWidth="1"/>
    <col min="3077" max="3077" width="10.625" style="1" customWidth="1"/>
    <col min="3078" max="3078" width="7.375" style="1" customWidth="1"/>
    <col min="3079" max="3079" width="5.625" style="1" customWidth="1"/>
    <col min="3080" max="3080" width="11.625" style="1" customWidth="1"/>
    <col min="3081" max="3081" width="8.625" style="1" customWidth="1"/>
    <col min="3082" max="3328" width="9" style="1"/>
    <col min="3329" max="3329" width="3" style="1" customWidth="1"/>
    <col min="3330" max="3331" width="16.625" style="1" customWidth="1"/>
    <col min="3332" max="3332" width="8.5" style="1" customWidth="1"/>
    <col min="3333" max="3333" width="10.625" style="1" customWidth="1"/>
    <col min="3334" max="3334" width="7.375" style="1" customWidth="1"/>
    <col min="3335" max="3335" width="5.625" style="1" customWidth="1"/>
    <col min="3336" max="3336" width="11.625" style="1" customWidth="1"/>
    <col min="3337" max="3337" width="8.625" style="1" customWidth="1"/>
    <col min="3338" max="3584" width="9" style="1"/>
    <col min="3585" max="3585" width="3" style="1" customWidth="1"/>
    <col min="3586" max="3587" width="16.625" style="1" customWidth="1"/>
    <col min="3588" max="3588" width="8.5" style="1" customWidth="1"/>
    <col min="3589" max="3589" width="10.625" style="1" customWidth="1"/>
    <col min="3590" max="3590" width="7.375" style="1" customWidth="1"/>
    <col min="3591" max="3591" width="5.625" style="1" customWidth="1"/>
    <col min="3592" max="3592" width="11.625" style="1" customWidth="1"/>
    <col min="3593" max="3593" width="8.625" style="1" customWidth="1"/>
    <col min="3594" max="3840" width="9" style="1"/>
    <col min="3841" max="3841" width="3" style="1" customWidth="1"/>
    <col min="3842" max="3843" width="16.625" style="1" customWidth="1"/>
    <col min="3844" max="3844" width="8.5" style="1" customWidth="1"/>
    <col min="3845" max="3845" width="10.625" style="1" customWidth="1"/>
    <col min="3846" max="3846" width="7.375" style="1" customWidth="1"/>
    <col min="3847" max="3847" width="5.625" style="1" customWidth="1"/>
    <col min="3848" max="3848" width="11.625" style="1" customWidth="1"/>
    <col min="3849" max="3849" width="8.625" style="1" customWidth="1"/>
    <col min="3850" max="4096" width="9" style="1"/>
    <col min="4097" max="4097" width="3" style="1" customWidth="1"/>
    <col min="4098" max="4099" width="16.625" style="1" customWidth="1"/>
    <col min="4100" max="4100" width="8.5" style="1" customWidth="1"/>
    <col min="4101" max="4101" width="10.625" style="1" customWidth="1"/>
    <col min="4102" max="4102" width="7.375" style="1" customWidth="1"/>
    <col min="4103" max="4103" width="5.625" style="1" customWidth="1"/>
    <col min="4104" max="4104" width="11.625" style="1" customWidth="1"/>
    <col min="4105" max="4105" width="8.625" style="1" customWidth="1"/>
    <col min="4106" max="4352" width="9" style="1"/>
    <col min="4353" max="4353" width="3" style="1" customWidth="1"/>
    <col min="4354" max="4355" width="16.625" style="1" customWidth="1"/>
    <col min="4356" max="4356" width="8.5" style="1" customWidth="1"/>
    <col min="4357" max="4357" width="10.625" style="1" customWidth="1"/>
    <col min="4358" max="4358" width="7.375" style="1" customWidth="1"/>
    <col min="4359" max="4359" width="5.625" style="1" customWidth="1"/>
    <col min="4360" max="4360" width="11.625" style="1" customWidth="1"/>
    <col min="4361" max="4361" width="8.625" style="1" customWidth="1"/>
    <col min="4362" max="4608" width="9" style="1"/>
    <col min="4609" max="4609" width="3" style="1" customWidth="1"/>
    <col min="4610" max="4611" width="16.625" style="1" customWidth="1"/>
    <col min="4612" max="4612" width="8.5" style="1" customWidth="1"/>
    <col min="4613" max="4613" width="10.625" style="1" customWidth="1"/>
    <col min="4614" max="4614" width="7.375" style="1" customWidth="1"/>
    <col min="4615" max="4615" width="5.625" style="1" customWidth="1"/>
    <col min="4616" max="4616" width="11.625" style="1" customWidth="1"/>
    <col min="4617" max="4617" width="8.625" style="1" customWidth="1"/>
    <col min="4618" max="4864" width="9" style="1"/>
    <col min="4865" max="4865" width="3" style="1" customWidth="1"/>
    <col min="4866" max="4867" width="16.625" style="1" customWidth="1"/>
    <col min="4868" max="4868" width="8.5" style="1" customWidth="1"/>
    <col min="4869" max="4869" width="10.625" style="1" customWidth="1"/>
    <col min="4870" max="4870" width="7.375" style="1" customWidth="1"/>
    <col min="4871" max="4871" width="5.625" style="1" customWidth="1"/>
    <col min="4872" max="4872" width="11.625" style="1" customWidth="1"/>
    <col min="4873" max="4873" width="8.625" style="1" customWidth="1"/>
    <col min="4874" max="5120" width="9" style="1"/>
    <col min="5121" max="5121" width="3" style="1" customWidth="1"/>
    <col min="5122" max="5123" width="16.625" style="1" customWidth="1"/>
    <col min="5124" max="5124" width="8.5" style="1" customWidth="1"/>
    <col min="5125" max="5125" width="10.625" style="1" customWidth="1"/>
    <col min="5126" max="5126" width="7.375" style="1" customWidth="1"/>
    <col min="5127" max="5127" width="5.625" style="1" customWidth="1"/>
    <col min="5128" max="5128" width="11.625" style="1" customWidth="1"/>
    <col min="5129" max="5129" width="8.625" style="1" customWidth="1"/>
    <col min="5130" max="5376" width="9" style="1"/>
    <col min="5377" max="5377" width="3" style="1" customWidth="1"/>
    <col min="5378" max="5379" width="16.625" style="1" customWidth="1"/>
    <col min="5380" max="5380" width="8.5" style="1" customWidth="1"/>
    <col min="5381" max="5381" width="10.625" style="1" customWidth="1"/>
    <col min="5382" max="5382" width="7.375" style="1" customWidth="1"/>
    <col min="5383" max="5383" width="5.625" style="1" customWidth="1"/>
    <col min="5384" max="5384" width="11.625" style="1" customWidth="1"/>
    <col min="5385" max="5385" width="8.625" style="1" customWidth="1"/>
    <col min="5386" max="5632" width="9" style="1"/>
    <col min="5633" max="5633" width="3" style="1" customWidth="1"/>
    <col min="5634" max="5635" width="16.625" style="1" customWidth="1"/>
    <col min="5636" max="5636" width="8.5" style="1" customWidth="1"/>
    <col min="5637" max="5637" width="10.625" style="1" customWidth="1"/>
    <col min="5638" max="5638" width="7.375" style="1" customWidth="1"/>
    <col min="5639" max="5639" width="5.625" style="1" customWidth="1"/>
    <col min="5640" max="5640" width="11.625" style="1" customWidth="1"/>
    <col min="5641" max="5641" width="8.625" style="1" customWidth="1"/>
    <col min="5642" max="5888" width="9" style="1"/>
    <col min="5889" max="5889" width="3" style="1" customWidth="1"/>
    <col min="5890" max="5891" width="16.625" style="1" customWidth="1"/>
    <col min="5892" max="5892" width="8.5" style="1" customWidth="1"/>
    <col min="5893" max="5893" width="10.625" style="1" customWidth="1"/>
    <col min="5894" max="5894" width="7.375" style="1" customWidth="1"/>
    <col min="5895" max="5895" width="5.625" style="1" customWidth="1"/>
    <col min="5896" max="5896" width="11.625" style="1" customWidth="1"/>
    <col min="5897" max="5897" width="8.625" style="1" customWidth="1"/>
    <col min="5898" max="6144" width="9" style="1"/>
    <col min="6145" max="6145" width="3" style="1" customWidth="1"/>
    <col min="6146" max="6147" width="16.625" style="1" customWidth="1"/>
    <col min="6148" max="6148" width="8.5" style="1" customWidth="1"/>
    <col min="6149" max="6149" width="10.625" style="1" customWidth="1"/>
    <col min="6150" max="6150" width="7.375" style="1" customWidth="1"/>
    <col min="6151" max="6151" width="5.625" style="1" customWidth="1"/>
    <col min="6152" max="6152" width="11.625" style="1" customWidth="1"/>
    <col min="6153" max="6153" width="8.625" style="1" customWidth="1"/>
    <col min="6154" max="6400" width="9" style="1"/>
    <col min="6401" max="6401" width="3" style="1" customWidth="1"/>
    <col min="6402" max="6403" width="16.625" style="1" customWidth="1"/>
    <col min="6404" max="6404" width="8.5" style="1" customWidth="1"/>
    <col min="6405" max="6405" width="10.625" style="1" customWidth="1"/>
    <col min="6406" max="6406" width="7.375" style="1" customWidth="1"/>
    <col min="6407" max="6407" width="5.625" style="1" customWidth="1"/>
    <col min="6408" max="6408" width="11.625" style="1" customWidth="1"/>
    <col min="6409" max="6409" width="8.625" style="1" customWidth="1"/>
    <col min="6410" max="6656" width="9" style="1"/>
    <col min="6657" max="6657" width="3" style="1" customWidth="1"/>
    <col min="6658" max="6659" width="16.625" style="1" customWidth="1"/>
    <col min="6660" max="6660" width="8.5" style="1" customWidth="1"/>
    <col min="6661" max="6661" width="10.625" style="1" customWidth="1"/>
    <col min="6662" max="6662" width="7.375" style="1" customWidth="1"/>
    <col min="6663" max="6663" width="5.625" style="1" customWidth="1"/>
    <col min="6664" max="6664" width="11.625" style="1" customWidth="1"/>
    <col min="6665" max="6665" width="8.625" style="1" customWidth="1"/>
    <col min="6666" max="6912" width="9" style="1"/>
    <col min="6913" max="6913" width="3" style="1" customWidth="1"/>
    <col min="6914" max="6915" width="16.625" style="1" customWidth="1"/>
    <col min="6916" max="6916" width="8.5" style="1" customWidth="1"/>
    <col min="6917" max="6917" width="10.625" style="1" customWidth="1"/>
    <col min="6918" max="6918" width="7.375" style="1" customWidth="1"/>
    <col min="6919" max="6919" width="5.625" style="1" customWidth="1"/>
    <col min="6920" max="6920" width="11.625" style="1" customWidth="1"/>
    <col min="6921" max="6921" width="8.625" style="1" customWidth="1"/>
    <col min="6922" max="7168" width="9" style="1"/>
    <col min="7169" max="7169" width="3" style="1" customWidth="1"/>
    <col min="7170" max="7171" width="16.625" style="1" customWidth="1"/>
    <col min="7172" max="7172" width="8.5" style="1" customWidth="1"/>
    <col min="7173" max="7173" width="10.625" style="1" customWidth="1"/>
    <col min="7174" max="7174" width="7.375" style="1" customWidth="1"/>
    <col min="7175" max="7175" width="5.625" style="1" customWidth="1"/>
    <col min="7176" max="7176" width="11.625" style="1" customWidth="1"/>
    <col min="7177" max="7177" width="8.625" style="1" customWidth="1"/>
    <col min="7178" max="7424" width="9" style="1"/>
    <col min="7425" max="7425" width="3" style="1" customWidth="1"/>
    <col min="7426" max="7427" width="16.625" style="1" customWidth="1"/>
    <col min="7428" max="7428" width="8.5" style="1" customWidth="1"/>
    <col min="7429" max="7429" width="10.625" style="1" customWidth="1"/>
    <col min="7430" max="7430" width="7.375" style="1" customWidth="1"/>
    <col min="7431" max="7431" width="5.625" style="1" customWidth="1"/>
    <col min="7432" max="7432" width="11.625" style="1" customWidth="1"/>
    <col min="7433" max="7433" width="8.625" style="1" customWidth="1"/>
    <col min="7434" max="7680" width="9" style="1"/>
    <col min="7681" max="7681" width="3" style="1" customWidth="1"/>
    <col min="7682" max="7683" width="16.625" style="1" customWidth="1"/>
    <col min="7684" max="7684" width="8.5" style="1" customWidth="1"/>
    <col min="7685" max="7685" width="10.625" style="1" customWidth="1"/>
    <col min="7686" max="7686" width="7.375" style="1" customWidth="1"/>
    <col min="7687" max="7687" width="5.625" style="1" customWidth="1"/>
    <col min="7688" max="7688" width="11.625" style="1" customWidth="1"/>
    <col min="7689" max="7689" width="8.625" style="1" customWidth="1"/>
    <col min="7690" max="7936" width="9" style="1"/>
    <col min="7937" max="7937" width="3" style="1" customWidth="1"/>
    <col min="7938" max="7939" width="16.625" style="1" customWidth="1"/>
    <col min="7940" max="7940" width="8.5" style="1" customWidth="1"/>
    <col min="7941" max="7941" width="10.625" style="1" customWidth="1"/>
    <col min="7942" max="7942" width="7.375" style="1" customWidth="1"/>
    <col min="7943" max="7943" width="5.625" style="1" customWidth="1"/>
    <col min="7944" max="7944" width="11.625" style="1" customWidth="1"/>
    <col min="7945" max="7945" width="8.625" style="1" customWidth="1"/>
    <col min="7946" max="8192" width="9" style="1"/>
    <col min="8193" max="8193" width="3" style="1" customWidth="1"/>
    <col min="8194" max="8195" width="16.625" style="1" customWidth="1"/>
    <col min="8196" max="8196" width="8.5" style="1" customWidth="1"/>
    <col min="8197" max="8197" width="10.625" style="1" customWidth="1"/>
    <col min="8198" max="8198" width="7.375" style="1" customWidth="1"/>
    <col min="8199" max="8199" width="5.625" style="1" customWidth="1"/>
    <col min="8200" max="8200" width="11.625" style="1" customWidth="1"/>
    <col min="8201" max="8201" width="8.625" style="1" customWidth="1"/>
    <col min="8202" max="8448" width="9" style="1"/>
    <col min="8449" max="8449" width="3" style="1" customWidth="1"/>
    <col min="8450" max="8451" width="16.625" style="1" customWidth="1"/>
    <col min="8452" max="8452" width="8.5" style="1" customWidth="1"/>
    <col min="8453" max="8453" width="10.625" style="1" customWidth="1"/>
    <col min="8454" max="8454" width="7.375" style="1" customWidth="1"/>
    <col min="8455" max="8455" width="5.625" style="1" customWidth="1"/>
    <col min="8456" max="8456" width="11.625" style="1" customWidth="1"/>
    <col min="8457" max="8457" width="8.625" style="1" customWidth="1"/>
    <col min="8458" max="8704" width="9" style="1"/>
    <col min="8705" max="8705" width="3" style="1" customWidth="1"/>
    <col min="8706" max="8707" width="16.625" style="1" customWidth="1"/>
    <col min="8708" max="8708" width="8.5" style="1" customWidth="1"/>
    <col min="8709" max="8709" width="10.625" style="1" customWidth="1"/>
    <col min="8710" max="8710" width="7.375" style="1" customWidth="1"/>
    <col min="8711" max="8711" width="5.625" style="1" customWidth="1"/>
    <col min="8712" max="8712" width="11.625" style="1" customWidth="1"/>
    <col min="8713" max="8713" width="8.625" style="1" customWidth="1"/>
    <col min="8714" max="8960" width="9" style="1"/>
    <col min="8961" max="8961" width="3" style="1" customWidth="1"/>
    <col min="8962" max="8963" width="16.625" style="1" customWidth="1"/>
    <col min="8964" max="8964" width="8.5" style="1" customWidth="1"/>
    <col min="8965" max="8965" width="10.625" style="1" customWidth="1"/>
    <col min="8966" max="8966" width="7.375" style="1" customWidth="1"/>
    <col min="8967" max="8967" width="5.625" style="1" customWidth="1"/>
    <col min="8968" max="8968" width="11.625" style="1" customWidth="1"/>
    <col min="8969" max="8969" width="8.625" style="1" customWidth="1"/>
    <col min="8970" max="9216" width="9" style="1"/>
    <col min="9217" max="9217" width="3" style="1" customWidth="1"/>
    <col min="9218" max="9219" width="16.625" style="1" customWidth="1"/>
    <col min="9220" max="9220" width="8.5" style="1" customWidth="1"/>
    <col min="9221" max="9221" width="10.625" style="1" customWidth="1"/>
    <col min="9222" max="9222" width="7.375" style="1" customWidth="1"/>
    <col min="9223" max="9223" width="5.625" style="1" customWidth="1"/>
    <col min="9224" max="9224" width="11.625" style="1" customWidth="1"/>
    <col min="9225" max="9225" width="8.625" style="1" customWidth="1"/>
    <col min="9226" max="9472" width="9" style="1"/>
    <col min="9473" max="9473" width="3" style="1" customWidth="1"/>
    <col min="9474" max="9475" width="16.625" style="1" customWidth="1"/>
    <col min="9476" max="9476" width="8.5" style="1" customWidth="1"/>
    <col min="9477" max="9477" width="10.625" style="1" customWidth="1"/>
    <col min="9478" max="9478" width="7.375" style="1" customWidth="1"/>
    <col min="9479" max="9479" width="5.625" style="1" customWidth="1"/>
    <col min="9480" max="9480" width="11.625" style="1" customWidth="1"/>
    <col min="9481" max="9481" width="8.625" style="1" customWidth="1"/>
    <col min="9482" max="9728" width="9" style="1"/>
    <col min="9729" max="9729" width="3" style="1" customWidth="1"/>
    <col min="9730" max="9731" width="16.625" style="1" customWidth="1"/>
    <col min="9732" max="9732" width="8.5" style="1" customWidth="1"/>
    <col min="9733" max="9733" width="10.625" style="1" customWidth="1"/>
    <col min="9734" max="9734" width="7.375" style="1" customWidth="1"/>
    <col min="9735" max="9735" width="5.625" style="1" customWidth="1"/>
    <col min="9736" max="9736" width="11.625" style="1" customWidth="1"/>
    <col min="9737" max="9737" width="8.625" style="1" customWidth="1"/>
    <col min="9738" max="9984" width="9" style="1"/>
    <col min="9985" max="9985" width="3" style="1" customWidth="1"/>
    <col min="9986" max="9987" width="16.625" style="1" customWidth="1"/>
    <col min="9988" max="9988" width="8.5" style="1" customWidth="1"/>
    <col min="9989" max="9989" width="10.625" style="1" customWidth="1"/>
    <col min="9990" max="9990" width="7.375" style="1" customWidth="1"/>
    <col min="9991" max="9991" width="5.625" style="1" customWidth="1"/>
    <col min="9992" max="9992" width="11.625" style="1" customWidth="1"/>
    <col min="9993" max="9993" width="8.625" style="1" customWidth="1"/>
    <col min="9994" max="10240" width="9" style="1"/>
    <col min="10241" max="10241" width="3" style="1" customWidth="1"/>
    <col min="10242" max="10243" width="16.625" style="1" customWidth="1"/>
    <col min="10244" max="10244" width="8.5" style="1" customWidth="1"/>
    <col min="10245" max="10245" width="10.625" style="1" customWidth="1"/>
    <col min="10246" max="10246" width="7.375" style="1" customWidth="1"/>
    <col min="10247" max="10247" width="5.625" style="1" customWidth="1"/>
    <col min="10248" max="10248" width="11.625" style="1" customWidth="1"/>
    <col min="10249" max="10249" width="8.625" style="1" customWidth="1"/>
    <col min="10250" max="10496" width="9" style="1"/>
    <col min="10497" max="10497" width="3" style="1" customWidth="1"/>
    <col min="10498" max="10499" width="16.625" style="1" customWidth="1"/>
    <col min="10500" max="10500" width="8.5" style="1" customWidth="1"/>
    <col min="10501" max="10501" width="10.625" style="1" customWidth="1"/>
    <col min="10502" max="10502" width="7.375" style="1" customWidth="1"/>
    <col min="10503" max="10503" width="5.625" style="1" customWidth="1"/>
    <col min="10504" max="10504" width="11.625" style="1" customWidth="1"/>
    <col min="10505" max="10505" width="8.625" style="1" customWidth="1"/>
    <col min="10506" max="10752" width="9" style="1"/>
    <col min="10753" max="10753" width="3" style="1" customWidth="1"/>
    <col min="10754" max="10755" width="16.625" style="1" customWidth="1"/>
    <col min="10756" max="10756" width="8.5" style="1" customWidth="1"/>
    <col min="10757" max="10757" width="10.625" style="1" customWidth="1"/>
    <col min="10758" max="10758" width="7.375" style="1" customWidth="1"/>
    <col min="10759" max="10759" width="5.625" style="1" customWidth="1"/>
    <col min="10760" max="10760" width="11.625" style="1" customWidth="1"/>
    <col min="10761" max="10761" width="8.625" style="1" customWidth="1"/>
    <col min="10762" max="11008" width="9" style="1"/>
    <col min="11009" max="11009" width="3" style="1" customWidth="1"/>
    <col min="11010" max="11011" width="16.625" style="1" customWidth="1"/>
    <col min="11012" max="11012" width="8.5" style="1" customWidth="1"/>
    <col min="11013" max="11013" width="10.625" style="1" customWidth="1"/>
    <col min="11014" max="11014" width="7.375" style="1" customWidth="1"/>
    <col min="11015" max="11015" width="5.625" style="1" customWidth="1"/>
    <col min="11016" max="11016" width="11.625" style="1" customWidth="1"/>
    <col min="11017" max="11017" width="8.625" style="1" customWidth="1"/>
    <col min="11018" max="11264" width="9" style="1"/>
    <col min="11265" max="11265" width="3" style="1" customWidth="1"/>
    <col min="11266" max="11267" width="16.625" style="1" customWidth="1"/>
    <col min="11268" max="11268" width="8.5" style="1" customWidth="1"/>
    <col min="11269" max="11269" width="10.625" style="1" customWidth="1"/>
    <col min="11270" max="11270" width="7.375" style="1" customWidth="1"/>
    <col min="11271" max="11271" width="5.625" style="1" customWidth="1"/>
    <col min="11272" max="11272" width="11.625" style="1" customWidth="1"/>
    <col min="11273" max="11273" width="8.625" style="1" customWidth="1"/>
    <col min="11274" max="11520" width="9" style="1"/>
    <col min="11521" max="11521" width="3" style="1" customWidth="1"/>
    <col min="11522" max="11523" width="16.625" style="1" customWidth="1"/>
    <col min="11524" max="11524" width="8.5" style="1" customWidth="1"/>
    <col min="11525" max="11525" width="10.625" style="1" customWidth="1"/>
    <col min="11526" max="11526" width="7.375" style="1" customWidth="1"/>
    <col min="11527" max="11527" width="5.625" style="1" customWidth="1"/>
    <col min="11528" max="11528" width="11.625" style="1" customWidth="1"/>
    <col min="11529" max="11529" width="8.625" style="1" customWidth="1"/>
    <col min="11530" max="11776" width="9" style="1"/>
    <col min="11777" max="11777" width="3" style="1" customWidth="1"/>
    <col min="11778" max="11779" width="16.625" style="1" customWidth="1"/>
    <col min="11780" max="11780" width="8.5" style="1" customWidth="1"/>
    <col min="11781" max="11781" width="10.625" style="1" customWidth="1"/>
    <col min="11782" max="11782" width="7.375" style="1" customWidth="1"/>
    <col min="11783" max="11783" width="5.625" style="1" customWidth="1"/>
    <col min="11784" max="11784" width="11.625" style="1" customWidth="1"/>
    <col min="11785" max="11785" width="8.625" style="1" customWidth="1"/>
    <col min="11786" max="12032" width="9" style="1"/>
    <col min="12033" max="12033" width="3" style="1" customWidth="1"/>
    <col min="12034" max="12035" width="16.625" style="1" customWidth="1"/>
    <col min="12036" max="12036" width="8.5" style="1" customWidth="1"/>
    <col min="12037" max="12037" width="10.625" style="1" customWidth="1"/>
    <col min="12038" max="12038" width="7.375" style="1" customWidth="1"/>
    <col min="12039" max="12039" width="5.625" style="1" customWidth="1"/>
    <col min="12040" max="12040" width="11.625" style="1" customWidth="1"/>
    <col min="12041" max="12041" width="8.625" style="1" customWidth="1"/>
    <col min="12042" max="12288" width="9" style="1"/>
    <col min="12289" max="12289" width="3" style="1" customWidth="1"/>
    <col min="12290" max="12291" width="16.625" style="1" customWidth="1"/>
    <col min="12292" max="12292" width="8.5" style="1" customWidth="1"/>
    <col min="12293" max="12293" width="10.625" style="1" customWidth="1"/>
    <col min="12294" max="12294" width="7.375" style="1" customWidth="1"/>
    <col min="12295" max="12295" width="5.625" style="1" customWidth="1"/>
    <col min="12296" max="12296" width="11.625" style="1" customWidth="1"/>
    <col min="12297" max="12297" width="8.625" style="1" customWidth="1"/>
    <col min="12298" max="12544" width="9" style="1"/>
    <col min="12545" max="12545" width="3" style="1" customWidth="1"/>
    <col min="12546" max="12547" width="16.625" style="1" customWidth="1"/>
    <col min="12548" max="12548" width="8.5" style="1" customWidth="1"/>
    <col min="12549" max="12549" width="10.625" style="1" customWidth="1"/>
    <col min="12550" max="12550" width="7.375" style="1" customWidth="1"/>
    <col min="12551" max="12551" width="5.625" style="1" customWidth="1"/>
    <col min="12552" max="12552" width="11.625" style="1" customWidth="1"/>
    <col min="12553" max="12553" width="8.625" style="1" customWidth="1"/>
    <col min="12554" max="12800" width="9" style="1"/>
    <col min="12801" max="12801" width="3" style="1" customWidth="1"/>
    <col min="12802" max="12803" width="16.625" style="1" customWidth="1"/>
    <col min="12804" max="12804" width="8.5" style="1" customWidth="1"/>
    <col min="12805" max="12805" width="10.625" style="1" customWidth="1"/>
    <col min="12806" max="12806" width="7.375" style="1" customWidth="1"/>
    <col min="12807" max="12807" width="5.625" style="1" customWidth="1"/>
    <col min="12808" max="12808" width="11.625" style="1" customWidth="1"/>
    <col min="12809" max="12809" width="8.625" style="1" customWidth="1"/>
    <col min="12810" max="13056" width="9" style="1"/>
    <col min="13057" max="13057" width="3" style="1" customWidth="1"/>
    <col min="13058" max="13059" width="16.625" style="1" customWidth="1"/>
    <col min="13060" max="13060" width="8.5" style="1" customWidth="1"/>
    <col min="13061" max="13061" width="10.625" style="1" customWidth="1"/>
    <col min="13062" max="13062" width="7.375" style="1" customWidth="1"/>
    <col min="13063" max="13063" width="5.625" style="1" customWidth="1"/>
    <col min="13064" max="13064" width="11.625" style="1" customWidth="1"/>
    <col min="13065" max="13065" width="8.625" style="1" customWidth="1"/>
    <col min="13066" max="13312" width="9" style="1"/>
    <col min="13313" max="13313" width="3" style="1" customWidth="1"/>
    <col min="13314" max="13315" width="16.625" style="1" customWidth="1"/>
    <col min="13316" max="13316" width="8.5" style="1" customWidth="1"/>
    <col min="13317" max="13317" width="10.625" style="1" customWidth="1"/>
    <col min="13318" max="13318" width="7.375" style="1" customWidth="1"/>
    <col min="13319" max="13319" width="5.625" style="1" customWidth="1"/>
    <col min="13320" max="13320" width="11.625" style="1" customWidth="1"/>
    <col min="13321" max="13321" width="8.625" style="1" customWidth="1"/>
    <col min="13322" max="13568" width="9" style="1"/>
    <col min="13569" max="13569" width="3" style="1" customWidth="1"/>
    <col min="13570" max="13571" width="16.625" style="1" customWidth="1"/>
    <col min="13572" max="13572" width="8.5" style="1" customWidth="1"/>
    <col min="13573" max="13573" width="10.625" style="1" customWidth="1"/>
    <col min="13574" max="13574" width="7.375" style="1" customWidth="1"/>
    <col min="13575" max="13575" width="5.625" style="1" customWidth="1"/>
    <col min="13576" max="13576" width="11.625" style="1" customWidth="1"/>
    <col min="13577" max="13577" width="8.625" style="1" customWidth="1"/>
    <col min="13578" max="13824" width="9" style="1"/>
    <col min="13825" max="13825" width="3" style="1" customWidth="1"/>
    <col min="13826" max="13827" width="16.625" style="1" customWidth="1"/>
    <col min="13828" max="13828" width="8.5" style="1" customWidth="1"/>
    <col min="13829" max="13829" width="10.625" style="1" customWidth="1"/>
    <col min="13830" max="13830" width="7.375" style="1" customWidth="1"/>
    <col min="13831" max="13831" width="5.625" style="1" customWidth="1"/>
    <col min="13832" max="13832" width="11.625" style="1" customWidth="1"/>
    <col min="13833" max="13833" width="8.625" style="1" customWidth="1"/>
    <col min="13834" max="14080" width="9" style="1"/>
    <col min="14081" max="14081" width="3" style="1" customWidth="1"/>
    <col min="14082" max="14083" width="16.625" style="1" customWidth="1"/>
    <col min="14084" max="14084" width="8.5" style="1" customWidth="1"/>
    <col min="14085" max="14085" width="10.625" style="1" customWidth="1"/>
    <col min="14086" max="14086" width="7.375" style="1" customWidth="1"/>
    <col min="14087" max="14087" width="5.625" style="1" customWidth="1"/>
    <col min="14088" max="14088" width="11.625" style="1" customWidth="1"/>
    <col min="14089" max="14089" width="8.625" style="1" customWidth="1"/>
    <col min="14090" max="14336" width="9" style="1"/>
    <col min="14337" max="14337" width="3" style="1" customWidth="1"/>
    <col min="14338" max="14339" width="16.625" style="1" customWidth="1"/>
    <col min="14340" max="14340" width="8.5" style="1" customWidth="1"/>
    <col min="14341" max="14341" width="10.625" style="1" customWidth="1"/>
    <col min="14342" max="14342" width="7.375" style="1" customWidth="1"/>
    <col min="14343" max="14343" width="5.625" style="1" customWidth="1"/>
    <col min="14344" max="14344" width="11.625" style="1" customWidth="1"/>
    <col min="14345" max="14345" width="8.625" style="1" customWidth="1"/>
    <col min="14346" max="14592" width="9" style="1"/>
    <col min="14593" max="14593" width="3" style="1" customWidth="1"/>
    <col min="14594" max="14595" width="16.625" style="1" customWidth="1"/>
    <col min="14596" max="14596" width="8.5" style="1" customWidth="1"/>
    <col min="14597" max="14597" width="10.625" style="1" customWidth="1"/>
    <col min="14598" max="14598" width="7.375" style="1" customWidth="1"/>
    <col min="14599" max="14599" width="5.625" style="1" customWidth="1"/>
    <col min="14600" max="14600" width="11.625" style="1" customWidth="1"/>
    <col min="14601" max="14601" width="8.625" style="1" customWidth="1"/>
    <col min="14602" max="14848" width="9" style="1"/>
    <col min="14849" max="14849" width="3" style="1" customWidth="1"/>
    <col min="14850" max="14851" width="16.625" style="1" customWidth="1"/>
    <col min="14852" max="14852" width="8.5" style="1" customWidth="1"/>
    <col min="14853" max="14853" width="10.625" style="1" customWidth="1"/>
    <col min="14854" max="14854" width="7.375" style="1" customWidth="1"/>
    <col min="14855" max="14855" width="5.625" style="1" customWidth="1"/>
    <col min="14856" max="14856" width="11.625" style="1" customWidth="1"/>
    <col min="14857" max="14857" width="8.625" style="1" customWidth="1"/>
    <col min="14858" max="15104" width="9" style="1"/>
    <col min="15105" max="15105" width="3" style="1" customWidth="1"/>
    <col min="15106" max="15107" width="16.625" style="1" customWidth="1"/>
    <col min="15108" max="15108" width="8.5" style="1" customWidth="1"/>
    <col min="15109" max="15109" width="10.625" style="1" customWidth="1"/>
    <col min="15110" max="15110" width="7.375" style="1" customWidth="1"/>
    <col min="15111" max="15111" width="5.625" style="1" customWidth="1"/>
    <col min="15112" max="15112" width="11.625" style="1" customWidth="1"/>
    <col min="15113" max="15113" width="8.625" style="1" customWidth="1"/>
    <col min="15114" max="15360" width="9" style="1"/>
    <col min="15361" max="15361" width="3" style="1" customWidth="1"/>
    <col min="15362" max="15363" width="16.625" style="1" customWidth="1"/>
    <col min="15364" max="15364" width="8.5" style="1" customWidth="1"/>
    <col min="15365" max="15365" width="10.625" style="1" customWidth="1"/>
    <col min="15366" max="15366" width="7.375" style="1" customWidth="1"/>
    <col min="15367" max="15367" width="5.625" style="1" customWidth="1"/>
    <col min="15368" max="15368" width="11.625" style="1" customWidth="1"/>
    <col min="15369" max="15369" width="8.625" style="1" customWidth="1"/>
    <col min="15370" max="15616" width="9" style="1"/>
    <col min="15617" max="15617" width="3" style="1" customWidth="1"/>
    <col min="15618" max="15619" width="16.625" style="1" customWidth="1"/>
    <col min="15620" max="15620" width="8.5" style="1" customWidth="1"/>
    <col min="15621" max="15621" width="10.625" style="1" customWidth="1"/>
    <col min="15622" max="15622" width="7.375" style="1" customWidth="1"/>
    <col min="15623" max="15623" width="5.625" style="1" customWidth="1"/>
    <col min="15624" max="15624" width="11.625" style="1" customWidth="1"/>
    <col min="15625" max="15625" width="8.625" style="1" customWidth="1"/>
    <col min="15626" max="15872" width="9" style="1"/>
    <col min="15873" max="15873" width="3" style="1" customWidth="1"/>
    <col min="15874" max="15875" width="16.625" style="1" customWidth="1"/>
    <col min="15876" max="15876" width="8.5" style="1" customWidth="1"/>
    <col min="15877" max="15877" width="10.625" style="1" customWidth="1"/>
    <col min="15878" max="15878" width="7.375" style="1" customWidth="1"/>
    <col min="15879" max="15879" width="5.625" style="1" customWidth="1"/>
    <col min="15880" max="15880" width="11.625" style="1" customWidth="1"/>
    <col min="15881" max="15881" width="8.625" style="1" customWidth="1"/>
    <col min="15882" max="16128" width="9" style="1"/>
    <col min="16129" max="16129" width="3" style="1" customWidth="1"/>
    <col min="16130" max="16131" width="16.625" style="1" customWidth="1"/>
    <col min="16132" max="16132" width="8.5" style="1" customWidth="1"/>
    <col min="16133" max="16133" width="10.625" style="1" customWidth="1"/>
    <col min="16134" max="16134" width="7.375" style="1" customWidth="1"/>
    <col min="16135" max="16135" width="5.625" style="1" customWidth="1"/>
    <col min="16136" max="16136" width="11.625" style="1" customWidth="1"/>
    <col min="16137" max="16137" width="8.625" style="1" customWidth="1"/>
    <col min="16138" max="16384" width="9" style="1"/>
  </cols>
  <sheetData>
    <row r="1" spans="1:11" ht="17.25">
      <c r="H1" s="110" t="s">
        <v>32</v>
      </c>
      <c r="I1" s="111"/>
    </row>
    <row r="2" spans="1:11" ht="6" customHeight="1"/>
    <row r="3" spans="1:11" ht="27.75" customHeight="1">
      <c r="B3" s="129" t="s">
        <v>33</v>
      </c>
      <c r="C3" s="129"/>
      <c r="D3" s="129"/>
      <c r="E3" s="129"/>
      <c r="F3" s="129"/>
      <c r="G3" s="129"/>
      <c r="H3" s="129"/>
      <c r="I3" s="129"/>
    </row>
    <row r="4" spans="1:11" ht="9" customHeight="1"/>
    <row r="5" spans="1:11" ht="20.25" customHeight="1">
      <c r="B5" s="105" t="s">
        <v>31</v>
      </c>
      <c r="C5" s="133"/>
      <c r="D5" s="134"/>
      <c r="E5" s="134"/>
      <c r="F5" s="134"/>
    </row>
    <row r="6" spans="1:11" ht="9" customHeight="1"/>
    <row r="7" spans="1:11" ht="18.75" customHeight="1">
      <c r="A7" s="2" t="s">
        <v>0</v>
      </c>
      <c r="B7" s="3" t="s">
        <v>1</v>
      </c>
    </row>
    <row r="8" spans="1:11" ht="18.75" customHeight="1">
      <c r="A8" s="4"/>
      <c r="B8" s="5"/>
      <c r="C8" s="130" t="s">
        <v>2</v>
      </c>
      <c r="D8" s="130"/>
      <c r="E8" s="115" t="s">
        <v>39</v>
      </c>
      <c r="F8" s="115"/>
      <c r="G8" s="115"/>
      <c r="H8" s="115"/>
      <c r="I8" s="115"/>
    </row>
    <row r="9" spans="1:11" ht="18.75" customHeight="1">
      <c r="A9" s="6"/>
      <c r="B9" s="7"/>
      <c r="C9" s="130"/>
      <c r="D9" s="130"/>
      <c r="E9" s="99" t="s">
        <v>3</v>
      </c>
      <c r="F9" s="130" t="s">
        <v>4</v>
      </c>
      <c r="G9" s="131"/>
      <c r="H9" s="131" t="s">
        <v>29</v>
      </c>
      <c r="I9" s="132"/>
    </row>
    <row r="10" spans="1:11" ht="16.5" customHeight="1">
      <c r="A10" s="138" t="s">
        <v>5</v>
      </c>
      <c r="B10" s="139"/>
      <c r="C10" s="140"/>
      <c r="D10" s="98"/>
      <c r="E10" s="96"/>
      <c r="F10" s="101">
        <f>SUM(F11:F13)</f>
        <v>0</v>
      </c>
      <c r="G10" s="86" t="s">
        <v>30</v>
      </c>
      <c r="H10" s="120">
        <f>SUM(I11:I13)</f>
        <v>0</v>
      </c>
      <c r="I10" s="121"/>
    </row>
    <row r="11" spans="1:11" ht="16.5" customHeight="1">
      <c r="A11" s="9"/>
      <c r="B11" s="10" t="s">
        <v>6</v>
      </c>
      <c r="C11" s="124"/>
      <c r="D11" s="125"/>
      <c r="E11" s="55"/>
      <c r="F11" s="90"/>
      <c r="G11" s="56" t="s">
        <v>7</v>
      </c>
      <c r="H11" s="57"/>
      <c r="I11" s="58" t="str">
        <f>IF(E11="","",E11*F11)</f>
        <v/>
      </c>
      <c r="K11" s="53"/>
    </row>
    <row r="12" spans="1:11" ht="16.5" customHeight="1">
      <c r="A12" s="13"/>
      <c r="B12" s="14" t="s">
        <v>8</v>
      </c>
      <c r="C12" s="127"/>
      <c r="D12" s="128"/>
      <c r="E12" s="59"/>
      <c r="F12" s="91"/>
      <c r="G12" s="60" t="s">
        <v>7</v>
      </c>
      <c r="H12" s="61"/>
      <c r="I12" s="62" t="str">
        <f>IF(E12="","",E12*F12)</f>
        <v/>
      </c>
    </row>
    <row r="13" spans="1:11" ht="16.5" customHeight="1">
      <c r="A13" s="17"/>
      <c r="B13" s="18" t="s">
        <v>9</v>
      </c>
      <c r="C13" s="117"/>
      <c r="D13" s="118"/>
      <c r="E13" s="63"/>
      <c r="F13" s="92"/>
      <c r="G13" s="64" t="s">
        <v>7</v>
      </c>
      <c r="H13" s="65"/>
      <c r="I13" s="66" t="str">
        <f>IF(E13="","",E13*F13)</f>
        <v/>
      </c>
    </row>
    <row r="14" spans="1:11" ht="16.5" customHeight="1">
      <c r="A14" s="135" t="s">
        <v>35</v>
      </c>
      <c r="B14" s="136"/>
      <c r="C14" s="136"/>
      <c r="D14" s="137"/>
      <c r="E14" s="68"/>
      <c r="F14" s="102">
        <f>SUM(F15:F17)</f>
        <v>0</v>
      </c>
      <c r="G14" s="69" t="s">
        <v>30</v>
      </c>
      <c r="H14" s="120">
        <f>SUM(I15:I17)</f>
        <v>0</v>
      </c>
      <c r="I14" s="121"/>
    </row>
    <row r="15" spans="1:11" ht="16.5" customHeight="1">
      <c r="A15" s="9"/>
      <c r="B15" s="10" t="s">
        <v>6</v>
      </c>
      <c r="C15" s="124"/>
      <c r="D15" s="125"/>
      <c r="E15" s="55"/>
      <c r="F15" s="90"/>
      <c r="G15" s="56" t="s">
        <v>7</v>
      </c>
      <c r="H15" s="57"/>
      <c r="I15" s="58" t="str">
        <f>IF(E15="","",E15*F15)</f>
        <v/>
      </c>
    </row>
    <row r="16" spans="1:11" ht="16.5" customHeight="1">
      <c r="A16" s="13"/>
      <c r="B16" s="14" t="s">
        <v>8</v>
      </c>
      <c r="C16" s="127"/>
      <c r="D16" s="128"/>
      <c r="E16" s="59"/>
      <c r="F16" s="91"/>
      <c r="G16" s="60" t="s">
        <v>7</v>
      </c>
      <c r="H16" s="61"/>
      <c r="I16" s="62" t="str">
        <f>IF(E16="","",E16*F16)</f>
        <v/>
      </c>
    </row>
    <row r="17" spans="1:9" ht="16.5" customHeight="1">
      <c r="A17" s="17"/>
      <c r="B17" s="18" t="s">
        <v>9</v>
      </c>
      <c r="C17" s="117"/>
      <c r="D17" s="118"/>
      <c r="E17" s="63"/>
      <c r="F17" s="92"/>
      <c r="G17" s="64" t="s">
        <v>7</v>
      </c>
      <c r="H17" s="65"/>
      <c r="I17" s="66" t="str">
        <f>IF(E17="","",E17*F17)</f>
        <v/>
      </c>
    </row>
    <row r="18" spans="1:9" ht="16.5" customHeight="1">
      <c r="A18" s="119" t="s">
        <v>10</v>
      </c>
      <c r="B18" s="119"/>
      <c r="C18" s="67"/>
      <c r="D18" s="70"/>
      <c r="E18" s="71"/>
      <c r="F18" s="126">
        <f>SUM(F10,F14)</f>
        <v>0</v>
      </c>
      <c r="G18" s="112" t="s">
        <v>7</v>
      </c>
      <c r="H18" s="72"/>
      <c r="I18" s="58">
        <f>SUM(H10,H14)</f>
        <v>0</v>
      </c>
    </row>
    <row r="19" spans="1:9" ht="16.5" customHeight="1">
      <c r="A19" s="119"/>
      <c r="B19" s="119"/>
      <c r="C19" s="73"/>
      <c r="D19" s="74"/>
      <c r="E19" s="75"/>
      <c r="F19" s="126"/>
      <c r="G19" s="112"/>
      <c r="H19" s="76" t="s">
        <v>11</v>
      </c>
      <c r="I19" s="66">
        <f>ROUNDDOWN(I18-I18/1.1,0)</f>
        <v>0</v>
      </c>
    </row>
    <row r="20" spans="1:9" ht="16.5" customHeight="1">
      <c r="A20" s="119" t="s">
        <v>12</v>
      </c>
      <c r="B20" s="119"/>
      <c r="C20" s="115" t="s">
        <v>13</v>
      </c>
      <c r="D20" s="116"/>
      <c r="E20" s="71"/>
      <c r="F20" s="77"/>
      <c r="G20" s="78"/>
      <c r="H20" s="79"/>
      <c r="I20" s="80">
        <f>IF(I18&gt;=300000,200000,ROUNDDOWN(I18*2/3,0))</f>
        <v>0</v>
      </c>
    </row>
    <row r="21" spans="1:9" ht="16.5" customHeight="1">
      <c r="A21" s="119"/>
      <c r="B21" s="119"/>
      <c r="C21" s="115"/>
      <c r="D21" s="116"/>
      <c r="E21" s="75"/>
      <c r="F21" s="81"/>
      <c r="G21" s="82"/>
      <c r="H21" s="76" t="s">
        <v>11</v>
      </c>
      <c r="I21" s="83">
        <f>ROUNDDOWN(I20-I20/1.1,0)</f>
        <v>0</v>
      </c>
    </row>
    <row r="22" spans="1:9" ht="11.25" customHeight="1">
      <c r="C22" s="97"/>
      <c r="D22" s="97"/>
      <c r="E22" s="85"/>
      <c r="F22" s="85"/>
      <c r="G22" s="84"/>
      <c r="H22" s="85"/>
      <c r="I22" s="85"/>
    </row>
    <row r="23" spans="1:9" ht="18.75" customHeight="1">
      <c r="A23" s="3" t="s">
        <v>0</v>
      </c>
      <c r="B23" s="3" t="s">
        <v>14</v>
      </c>
      <c r="C23" s="97"/>
      <c r="D23" s="97"/>
      <c r="E23" s="85"/>
      <c r="F23" s="85"/>
      <c r="G23" s="84"/>
      <c r="H23" s="85"/>
      <c r="I23" s="85"/>
    </row>
    <row r="24" spans="1:9" ht="16.5" customHeight="1">
      <c r="A24" s="4"/>
      <c r="B24" s="5"/>
      <c r="C24" s="115" t="s">
        <v>2</v>
      </c>
      <c r="D24" s="115"/>
      <c r="E24" s="115" t="s">
        <v>39</v>
      </c>
      <c r="F24" s="115"/>
      <c r="G24" s="115"/>
      <c r="H24" s="115"/>
      <c r="I24" s="115"/>
    </row>
    <row r="25" spans="1:9" ht="16.5" customHeight="1">
      <c r="A25" s="6"/>
      <c r="B25" s="7"/>
      <c r="C25" s="115"/>
      <c r="D25" s="115"/>
      <c r="E25" s="96" t="s">
        <v>3</v>
      </c>
      <c r="F25" s="115" t="s">
        <v>4</v>
      </c>
      <c r="G25" s="116"/>
      <c r="H25" s="116" t="s">
        <v>29</v>
      </c>
      <c r="I25" s="122"/>
    </row>
    <row r="26" spans="1:9" ht="16.5" customHeight="1">
      <c r="A26" s="119" t="s">
        <v>15</v>
      </c>
      <c r="B26" s="123"/>
      <c r="C26" s="67"/>
      <c r="D26" s="87"/>
      <c r="E26" s="68"/>
      <c r="F26" s="104">
        <f>SUM(F27:F29)</f>
        <v>0</v>
      </c>
      <c r="G26" s="69" t="s">
        <v>30</v>
      </c>
      <c r="H26" s="120">
        <f>SUM(I27:I29)</f>
        <v>0</v>
      </c>
      <c r="I26" s="121"/>
    </row>
    <row r="27" spans="1:9" ht="16.5" customHeight="1">
      <c r="A27" s="9"/>
      <c r="B27" s="10" t="s">
        <v>6</v>
      </c>
      <c r="C27" s="124"/>
      <c r="D27" s="125"/>
      <c r="E27" s="55"/>
      <c r="F27" s="90"/>
      <c r="G27" s="56" t="s">
        <v>7</v>
      </c>
      <c r="H27" s="57"/>
      <c r="I27" s="58" t="str">
        <f>IF(E27="","",E27*F27)</f>
        <v/>
      </c>
    </row>
    <row r="28" spans="1:9" ht="16.5" customHeight="1">
      <c r="A28" s="13"/>
      <c r="B28" s="14" t="s">
        <v>8</v>
      </c>
      <c r="C28" s="127"/>
      <c r="D28" s="128"/>
      <c r="E28" s="59"/>
      <c r="F28" s="91"/>
      <c r="G28" s="60" t="s">
        <v>7</v>
      </c>
      <c r="H28" s="61"/>
      <c r="I28" s="62" t="str">
        <f>IF(E28="","",E28*F28)</f>
        <v/>
      </c>
    </row>
    <row r="29" spans="1:9" ht="16.5" customHeight="1">
      <c r="A29" s="17"/>
      <c r="B29" s="18" t="s">
        <v>9</v>
      </c>
      <c r="C29" s="117"/>
      <c r="D29" s="118"/>
      <c r="E29" s="63"/>
      <c r="F29" s="92"/>
      <c r="G29" s="64" t="s">
        <v>7</v>
      </c>
      <c r="H29" s="65"/>
      <c r="I29" s="66" t="str">
        <f>IF(E29="","",E29*F29)</f>
        <v/>
      </c>
    </row>
    <row r="30" spans="1:9" ht="16.5" customHeight="1">
      <c r="A30" s="119" t="s">
        <v>14</v>
      </c>
      <c r="B30" s="123"/>
      <c r="C30" s="88"/>
      <c r="D30" s="88"/>
      <c r="E30" s="108"/>
      <c r="F30" s="109">
        <f>SUM(F31:F33)</f>
        <v>0</v>
      </c>
      <c r="G30" s="89" t="s">
        <v>30</v>
      </c>
      <c r="H30" s="120">
        <f>SUM(I31:I33)</f>
        <v>0</v>
      </c>
      <c r="I30" s="121"/>
    </row>
    <row r="31" spans="1:9" ht="16.5" customHeight="1">
      <c r="A31" s="9"/>
      <c r="B31" s="10" t="s">
        <v>6</v>
      </c>
      <c r="C31" s="124"/>
      <c r="D31" s="125"/>
      <c r="E31" s="55"/>
      <c r="F31" s="90"/>
      <c r="G31" s="56" t="s">
        <v>7</v>
      </c>
      <c r="H31" s="57"/>
      <c r="I31" s="58" t="str">
        <f>IF(E31="","",E31*F31)</f>
        <v/>
      </c>
    </row>
    <row r="32" spans="1:9" ht="16.5" customHeight="1">
      <c r="A32" s="13"/>
      <c r="B32" s="14" t="s">
        <v>8</v>
      </c>
      <c r="C32" s="127"/>
      <c r="D32" s="128"/>
      <c r="E32" s="59"/>
      <c r="F32" s="91"/>
      <c r="G32" s="60" t="s">
        <v>7</v>
      </c>
      <c r="H32" s="61"/>
      <c r="I32" s="62" t="str">
        <f>IF(E32="","",E32*F32)</f>
        <v/>
      </c>
    </row>
    <row r="33" spans="1:9" ht="16.5" customHeight="1">
      <c r="A33" s="17"/>
      <c r="B33" s="18" t="s">
        <v>9</v>
      </c>
      <c r="C33" s="117"/>
      <c r="D33" s="118"/>
      <c r="E33" s="63"/>
      <c r="F33" s="92"/>
      <c r="G33" s="64" t="s">
        <v>7</v>
      </c>
      <c r="H33" s="65"/>
      <c r="I33" s="66" t="str">
        <f>IF(E33="","",E33*F33)</f>
        <v/>
      </c>
    </row>
    <row r="34" spans="1:9" ht="16.5" customHeight="1">
      <c r="A34" s="119" t="s">
        <v>10</v>
      </c>
      <c r="B34" s="119"/>
      <c r="C34" s="67"/>
      <c r="D34" s="70"/>
      <c r="E34" s="71"/>
      <c r="F34" s="126">
        <f>SUM(F27:F29,F31:F33)</f>
        <v>0</v>
      </c>
      <c r="G34" s="112" t="s">
        <v>7</v>
      </c>
      <c r="H34" s="72"/>
      <c r="I34" s="58">
        <f>SUM(H26,H30)</f>
        <v>0</v>
      </c>
    </row>
    <row r="35" spans="1:9" ht="16.5" customHeight="1">
      <c r="A35" s="119"/>
      <c r="B35" s="119"/>
      <c r="C35" s="73"/>
      <c r="D35" s="74"/>
      <c r="E35" s="75"/>
      <c r="F35" s="126"/>
      <c r="G35" s="112"/>
      <c r="H35" s="76" t="s">
        <v>11</v>
      </c>
      <c r="I35" s="66">
        <f>ROUNDDOWN(I34-I34/1.1,0)</f>
        <v>0</v>
      </c>
    </row>
    <row r="36" spans="1:9" ht="16.5" customHeight="1">
      <c r="A36" s="114" t="s">
        <v>16</v>
      </c>
      <c r="B36" s="114"/>
      <c r="C36" s="115" t="s">
        <v>13</v>
      </c>
      <c r="D36" s="116"/>
      <c r="E36" s="71"/>
      <c r="F36" s="77"/>
      <c r="G36" s="78"/>
      <c r="H36" s="79"/>
      <c r="I36" s="80">
        <f>IF(I18&gt;=300000,0,IF(I38&gt;300000,ROUNDDOWN((300000-I18)*2/3,0),ROUNDDOWN(I34*2/3,0)))</f>
        <v>0</v>
      </c>
    </row>
    <row r="37" spans="1:9" ht="16.5" customHeight="1">
      <c r="A37" s="114"/>
      <c r="B37" s="114"/>
      <c r="C37" s="115"/>
      <c r="D37" s="116"/>
      <c r="E37" s="75"/>
      <c r="F37" s="81"/>
      <c r="G37" s="82"/>
      <c r="H37" s="76" t="s">
        <v>11</v>
      </c>
      <c r="I37" s="83">
        <f>ROUNDDOWN(I36-I36/1.1,0)</f>
        <v>0</v>
      </c>
    </row>
    <row r="38" spans="1:9" ht="17.25" customHeight="1">
      <c r="H38" s="107" t="s">
        <v>41</v>
      </c>
      <c r="I38" s="37">
        <f>I18+I34</f>
        <v>0</v>
      </c>
    </row>
    <row r="39" spans="1:9" ht="17.25" customHeight="1">
      <c r="A39" s="40" t="s">
        <v>17</v>
      </c>
      <c r="B39" s="113" t="s">
        <v>18</v>
      </c>
      <c r="C39" s="113"/>
      <c r="D39" s="113"/>
      <c r="E39" s="113"/>
      <c r="F39" s="113"/>
      <c r="G39" s="113"/>
      <c r="H39" s="113"/>
      <c r="I39" s="113"/>
    </row>
    <row r="40" spans="1:9" ht="17.25" customHeight="1">
      <c r="B40" s="113" t="s">
        <v>19</v>
      </c>
      <c r="C40" s="113"/>
      <c r="D40" s="113"/>
      <c r="E40" s="113"/>
      <c r="F40" s="113"/>
      <c r="G40" s="113"/>
      <c r="H40" s="113"/>
      <c r="I40" s="113"/>
    </row>
    <row r="41" spans="1:9" ht="17.25" customHeight="1">
      <c r="B41" s="113" t="s">
        <v>20</v>
      </c>
      <c r="C41" s="113"/>
      <c r="D41" s="113"/>
      <c r="E41" s="113"/>
      <c r="F41" s="113"/>
      <c r="G41" s="113"/>
      <c r="H41" s="113"/>
      <c r="I41" s="113"/>
    </row>
    <row r="42" spans="1:9" ht="17.25" customHeight="1">
      <c r="A42" s="40" t="s">
        <v>17</v>
      </c>
      <c r="B42" s="113" t="s">
        <v>21</v>
      </c>
      <c r="C42" s="113"/>
      <c r="D42" s="113"/>
      <c r="E42" s="113"/>
      <c r="F42" s="113"/>
      <c r="G42" s="113"/>
      <c r="H42" s="113"/>
      <c r="I42" s="113"/>
    </row>
    <row r="43" spans="1:9" ht="17.25" customHeight="1">
      <c r="A43" s="40" t="s">
        <v>17</v>
      </c>
      <c r="B43" s="113" t="s">
        <v>22</v>
      </c>
      <c r="C43" s="113"/>
      <c r="D43" s="113"/>
      <c r="E43" s="113"/>
      <c r="F43" s="113"/>
      <c r="G43" s="113"/>
      <c r="H43" s="113"/>
      <c r="I43" s="113"/>
    </row>
    <row r="44" spans="1:9" ht="17.25" customHeight="1">
      <c r="A44" s="40" t="s">
        <v>17</v>
      </c>
      <c r="B44" s="113" t="s">
        <v>23</v>
      </c>
      <c r="C44" s="113"/>
      <c r="D44" s="113"/>
      <c r="E44" s="113"/>
      <c r="F44" s="113"/>
      <c r="G44" s="113"/>
      <c r="H44" s="113"/>
      <c r="I44" s="113"/>
    </row>
    <row r="45" spans="1:9" ht="17.25" customHeight="1">
      <c r="B45" s="113" t="s">
        <v>24</v>
      </c>
      <c r="C45" s="113"/>
      <c r="D45" s="113"/>
      <c r="E45" s="113"/>
      <c r="F45" s="113"/>
      <c r="G45" s="113"/>
      <c r="H45" s="113"/>
      <c r="I45" s="113"/>
    </row>
    <row r="46" spans="1:9">
      <c r="A46" s="40" t="s">
        <v>17</v>
      </c>
      <c r="B46" s="113" t="s">
        <v>36</v>
      </c>
      <c r="C46" s="113"/>
      <c r="D46" s="113"/>
      <c r="E46" s="113"/>
      <c r="F46" s="113"/>
      <c r="G46" s="113"/>
      <c r="H46" s="113"/>
      <c r="I46" s="113"/>
    </row>
    <row r="47" spans="1:9">
      <c r="B47" s="1" t="s">
        <v>37</v>
      </c>
    </row>
    <row r="48" spans="1:9">
      <c r="B48" s="1" t="s">
        <v>38</v>
      </c>
    </row>
  </sheetData>
  <mergeCells count="49">
    <mergeCell ref="H10:I10"/>
    <mergeCell ref="C11:D11"/>
    <mergeCell ref="C12:D12"/>
    <mergeCell ref="C13:D13"/>
    <mergeCell ref="H14:I14"/>
    <mergeCell ref="A14:D14"/>
    <mergeCell ref="A10:C10"/>
    <mergeCell ref="B3:I3"/>
    <mergeCell ref="C8:D9"/>
    <mergeCell ref="E8:I8"/>
    <mergeCell ref="F9:G9"/>
    <mergeCell ref="H9:I9"/>
    <mergeCell ref="C5:F5"/>
    <mergeCell ref="C15:D15"/>
    <mergeCell ref="C31:D31"/>
    <mergeCell ref="F34:F35"/>
    <mergeCell ref="C16:D16"/>
    <mergeCell ref="C17:D17"/>
    <mergeCell ref="F18:F19"/>
    <mergeCell ref="C27:D27"/>
    <mergeCell ref="C28:D28"/>
    <mergeCell ref="C29:D29"/>
    <mergeCell ref="C32:D32"/>
    <mergeCell ref="F25:G25"/>
    <mergeCell ref="A26:B26"/>
    <mergeCell ref="C24:D25"/>
    <mergeCell ref="H26:I26"/>
    <mergeCell ref="G18:G19"/>
    <mergeCell ref="B46:I46"/>
    <mergeCell ref="A20:B21"/>
    <mergeCell ref="C20:D21"/>
    <mergeCell ref="A18:B19"/>
    <mergeCell ref="A30:B30"/>
    <mergeCell ref="H1:I1"/>
    <mergeCell ref="G34:G35"/>
    <mergeCell ref="B45:I45"/>
    <mergeCell ref="B39:I39"/>
    <mergeCell ref="B40:I40"/>
    <mergeCell ref="B41:I41"/>
    <mergeCell ref="B42:I42"/>
    <mergeCell ref="B43:I43"/>
    <mergeCell ref="B44:I44"/>
    <mergeCell ref="A36:B37"/>
    <mergeCell ref="C36:D37"/>
    <mergeCell ref="C33:D33"/>
    <mergeCell ref="A34:B35"/>
    <mergeCell ref="H30:I30"/>
    <mergeCell ref="E24:I24"/>
    <mergeCell ref="H25:I25"/>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8"/>
  <sheetViews>
    <sheetView showGridLines="0" view="pageBreakPreview" zoomScaleNormal="100" zoomScaleSheetLayoutView="100" workbookViewId="0">
      <selection activeCell="I38" sqref="I38"/>
    </sheetView>
  </sheetViews>
  <sheetFormatPr defaultRowHeight="13.5"/>
  <cols>
    <col min="1" max="1" width="3" style="1" customWidth="1"/>
    <col min="2" max="3" width="16.625" style="1" customWidth="1"/>
    <col min="4" max="4" width="8.5" style="1" customWidth="1"/>
    <col min="5" max="5" width="10.625" style="1" customWidth="1"/>
    <col min="6" max="6" width="7.375" style="1" customWidth="1"/>
    <col min="7" max="7" width="5.625" style="1" customWidth="1"/>
    <col min="8" max="8" width="11.625" style="1" customWidth="1"/>
    <col min="9" max="9" width="8.625" style="1" customWidth="1"/>
    <col min="10" max="256" width="9" style="1"/>
    <col min="257" max="257" width="3" style="1" customWidth="1"/>
    <col min="258" max="259" width="16.625" style="1" customWidth="1"/>
    <col min="260" max="260" width="8.5" style="1" customWidth="1"/>
    <col min="261" max="261" width="10.625" style="1" customWidth="1"/>
    <col min="262" max="262" width="7.375" style="1" customWidth="1"/>
    <col min="263" max="263" width="5.625" style="1" customWidth="1"/>
    <col min="264" max="264" width="11.625" style="1" customWidth="1"/>
    <col min="265" max="265" width="8.625" style="1" customWidth="1"/>
    <col min="266" max="512" width="9" style="1"/>
    <col min="513" max="513" width="3" style="1" customWidth="1"/>
    <col min="514" max="515" width="16.625" style="1" customWidth="1"/>
    <col min="516" max="516" width="8.5" style="1" customWidth="1"/>
    <col min="517" max="517" width="10.625" style="1" customWidth="1"/>
    <col min="518" max="518" width="7.375" style="1" customWidth="1"/>
    <col min="519" max="519" width="5.625" style="1" customWidth="1"/>
    <col min="520" max="520" width="11.625" style="1" customWidth="1"/>
    <col min="521" max="521" width="8.625" style="1" customWidth="1"/>
    <col min="522" max="768" width="9" style="1"/>
    <col min="769" max="769" width="3" style="1" customWidth="1"/>
    <col min="770" max="771" width="16.625" style="1" customWidth="1"/>
    <col min="772" max="772" width="8.5" style="1" customWidth="1"/>
    <col min="773" max="773" width="10.625" style="1" customWidth="1"/>
    <col min="774" max="774" width="7.375" style="1" customWidth="1"/>
    <col min="775" max="775" width="5.625" style="1" customWidth="1"/>
    <col min="776" max="776" width="11.625" style="1" customWidth="1"/>
    <col min="777" max="777" width="8.625" style="1" customWidth="1"/>
    <col min="778" max="1024" width="9" style="1"/>
    <col min="1025" max="1025" width="3" style="1" customWidth="1"/>
    <col min="1026" max="1027" width="16.625" style="1" customWidth="1"/>
    <col min="1028" max="1028" width="8.5" style="1" customWidth="1"/>
    <col min="1029" max="1029" width="10.625" style="1" customWidth="1"/>
    <col min="1030" max="1030" width="7.375" style="1" customWidth="1"/>
    <col min="1031" max="1031" width="5.625" style="1" customWidth="1"/>
    <col min="1032" max="1032" width="11.625" style="1" customWidth="1"/>
    <col min="1033" max="1033" width="8.625" style="1" customWidth="1"/>
    <col min="1034" max="1280" width="9" style="1"/>
    <col min="1281" max="1281" width="3" style="1" customWidth="1"/>
    <col min="1282" max="1283" width="16.625" style="1" customWidth="1"/>
    <col min="1284" max="1284" width="8.5" style="1" customWidth="1"/>
    <col min="1285" max="1285" width="10.625" style="1" customWidth="1"/>
    <col min="1286" max="1286" width="7.375" style="1" customWidth="1"/>
    <col min="1287" max="1287" width="5.625" style="1" customWidth="1"/>
    <col min="1288" max="1288" width="11.625" style="1" customWidth="1"/>
    <col min="1289" max="1289" width="8.625" style="1" customWidth="1"/>
    <col min="1290" max="1536" width="9" style="1"/>
    <col min="1537" max="1537" width="3" style="1" customWidth="1"/>
    <col min="1538" max="1539" width="16.625" style="1" customWidth="1"/>
    <col min="1540" max="1540" width="8.5" style="1" customWidth="1"/>
    <col min="1541" max="1541" width="10.625" style="1" customWidth="1"/>
    <col min="1542" max="1542" width="7.375" style="1" customWidth="1"/>
    <col min="1543" max="1543" width="5.625" style="1" customWidth="1"/>
    <col min="1544" max="1544" width="11.625" style="1" customWidth="1"/>
    <col min="1545" max="1545" width="8.625" style="1" customWidth="1"/>
    <col min="1546" max="1792" width="9" style="1"/>
    <col min="1793" max="1793" width="3" style="1" customWidth="1"/>
    <col min="1794" max="1795" width="16.625" style="1" customWidth="1"/>
    <col min="1796" max="1796" width="8.5" style="1" customWidth="1"/>
    <col min="1797" max="1797" width="10.625" style="1" customWidth="1"/>
    <col min="1798" max="1798" width="7.375" style="1" customWidth="1"/>
    <col min="1799" max="1799" width="5.625" style="1" customWidth="1"/>
    <col min="1800" max="1800" width="11.625" style="1" customWidth="1"/>
    <col min="1801" max="1801" width="8.625" style="1" customWidth="1"/>
    <col min="1802" max="2048" width="9" style="1"/>
    <col min="2049" max="2049" width="3" style="1" customWidth="1"/>
    <col min="2050" max="2051" width="16.625" style="1" customWidth="1"/>
    <col min="2052" max="2052" width="8.5" style="1" customWidth="1"/>
    <col min="2053" max="2053" width="10.625" style="1" customWidth="1"/>
    <col min="2054" max="2054" width="7.375" style="1" customWidth="1"/>
    <col min="2055" max="2055" width="5.625" style="1" customWidth="1"/>
    <col min="2056" max="2056" width="11.625" style="1" customWidth="1"/>
    <col min="2057" max="2057" width="8.625" style="1" customWidth="1"/>
    <col min="2058" max="2304" width="9" style="1"/>
    <col min="2305" max="2305" width="3" style="1" customWidth="1"/>
    <col min="2306" max="2307" width="16.625" style="1" customWidth="1"/>
    <col min="2308" max="2308" width="8.5" style="1" customWidth="1"/>
    <col min="2309" max="2309" width="10.625" style="1" customWidth="1"/>
    <col min="2310" max="2310" width="7.375" style="1" customWidth="1"/>
    <col min="2311" max="2311" width="5.625" style="1" customWidth="1"/>
    <col min="2312" max="2312" width="11.625" style="1" customWidth="1"/>
    <col min="2313" max="2313" width="8.625" style="1" customWidth="1"/>
    <col min="2314" max="2560" width="9" style="1"/>
    <col min="2561" max="2561" width="3" style="1" customWidth="1"/>
    <col min="2562" max="2563" width="16.625" style="1" customWidth="1"/>
    <col min="2564" max="2564" width="8.5" style="1" customWidth="1"/>
    <col min="2565" max="2565" width="10.625" style="1" customWidth="1"/>
    <col min="2566" max="2566" width="7.375" style="1" customWidth="1"/>
    <col min="2567" max="2567" width="5.625" style="1" customWidth="1"/>
    <col min="2568" max="2568" width="11.625" style="1" customWidth="1"/>
    <col min="2569" max="2569" width="8.625" style="1" customWidth="1"/>
    <col min="2570" max="2816" width="9" style="1"/>
    <col min="2817" max="2817" width="3" style="1" customWidth="1"/>
    <col min="2818" max="2819" width="16.625" style="1" customWidth="1"/>
    <col min="2820" max="2820" width="8.5" style="1" customWidth="1"/>
    <col min="2821" max="2821" width="10.625" style="1" customWidth="1"/>
    <col min="2822" max="2822" width="7.375" style="1" customWidth="1"/>
    <col min="2823" max="2823" width="5.625" style="1" customWidth="1"/>
    <col min="2824" max="2824" width="11.625" style="1" customWidth="1"/>
    <col min="2825" max="2825" width="8.625" style="1" customWidth="1"/>
    <col min="2826" max="3072" width="9" style="1"/>
    <col min="3073" max="3073" width="3" style="1" customWidth="1"/>
    <col min="3074" max="3075" width="16.625" style="1" customWidth="1"/>
    <col min="3076" max="3076" width="8.5" style="1" customWidth="1"/>
    <col min="3077" max="3077" width="10.625" style="1" customWidth="1"/>
    <col min="3078" max="3078" width="7.375" style="1" customWidth="1"/>
    <col min="3079" max="3079" width="5.625" style="1" customWidth="1"/>
    <col min="3080" max="3080" width="11.625" style="1" customWidth="1"/>
    <col min="3081" max="3081" width="8.625" style="1" customWidth="1"/>
    <col min="3082" max="3328" width="9" style="1"/>
    <col min="3329" max="3329" width="3" style="1" customWidth="1"/>
    <col min="3330" max="3331" width="16.625" style="1" customWidth="1"/>
    <col min="3332" max="3332" width="8.5" style="1" customWidth="1"/>
    <col min="3333" max="3333" width="10.625" style="1" customWidth="1"/>
    <col min="3334" max="3334" width="7.375" style="1" customWidth="1"/>
    <col min="3335" max="3335" width="5.625" style="1" customWidth="1"/>
    <col min="3336" max="3336" width="11.625" style="1" customWidth="1"/>
    <col min="3337" max="3337" width="8.625" style="1" customWidth="1"/>
    <col min="3338" max="3584" width="9" style="1"/>
    <col min="3585" max="3585" width="3" style="1" customWidth="1"/>
    <col min="3586" max="3587" width="16.625" style="1" customWidth="1"/>
    <col min="3588" max="3588" width="8.5" style="1" customWidth="1"/>
    <col min="3589" max="3589" width="10.625" style="1" customWidth="1"/>
    <col min="3590" max="3590" width="7.375" style="1" customWidth="1"/>
    <col min="3591" max="3591" width="5.625" style="1" customWidth="1"/>
    <col min="3592" max="3592" width="11.625" style="1" customWidth="1"/>
    <col min="3593" max="3593" width="8.625" style="1" customWidth="1"/>
    <col min="3594" max="3840" width="9" style="1"/>
    <col min="3841" max="3841" width="3" style="1" customWidth="1"/>
    <col min="3842" max="3843" width="16.625" style="1" customWidth="1"/>
    <col min="3844" max="3844" width="8.5" style="1" customWidth="1"/>
    <col min="3845" max="3845" width="10.625" style="1" customWidth="1"/>
    <col min="3846" max="3846" width="7.375" style="1" customWidth="1"/>
    <col min="3847" max="3847" width="5.625" style="1" customWidth="1"/>
    <col min="3848" max="3848" width="11.625" style="1" customWidth="1"/>
    <col min="3849" max="3849" width="8.625" style="1" customWidth="1"/>
    <col min="3850" max="4096" width="9" style="1"/>
    <col min="4097" max="4097" width="3" style="1" customWidth="1"/>
    <col min="4098" max="4099" width="16.625" style="1" customWidth="1"/>
    <col min="4100" max="4100" width="8.5" style="1" customWidth="1"/>
    <col min="4101" max="4101" width="10.625" style="1" customWidth="1"/>
    <col min="4102" max="4102" width="7.375" style="1" customWidth="1"/>
    <col min="4103" max="4103" width="5.625" style="1" customWidth="1"/>
    <col min="4104" max="4104" width="11.625" style="1" customWidth="1"/>
    <col min="4105" max="4105" width="8.625" style="1" customWidth="1"/>
    <col min="4106" max="4352" width="9" style="1"/>
    <col min="4353" max="4353" width="3" style="1" customWidth="1"/>
    <col min="4354" max="4355" width="16.625" style="1" customWidth="1"/>
    <col min="4356" max="4356" width="8.5" style="1" customWidth="1"/>
    <col min="4357" max="4357" width="10.625" style="1" customWidth="1"/>
    <col min="4358" max="4358" width="7.375" style="1" customWidth="1"/>
    <col min="4359" max="4359" width="5.625" style="1" customWidth="1"/>
    <col min="4360" max="4360" width="11.625" style="1" customWidth="1"/>
    <col min="4361" max="4361" width="8.625" style="1" customWidth="1"/>
    <col min="4362" max="4608" width="9" style="1"/>
    <col min="4609" max="4609" width="3" style="1" customWidth="1"/>
    <col min="4610" max="4611" width="16.625" style="1" customWidth="1"/>
    <col min="4612" max="4612" width="8.5" style="1" customWidth="1"/>
    <col min="4613" max="4613" width="10.625" style="1" customWidth="1"/>
    <col min="4614" max="4614" width="7.375" style="1" customWidth="1"/>
    <col min="4615" max="4615" width="5.625" style="1" customWidth="1"/>
    <col min="4616" max="4616" width="11.625" style="1" customWidth="1"/>
    <col min="4617" max="4617" width="8.625" style="1" customWidth="1"/>
    <col min="4618" max="4864" width="9" style="1"/>
    <col min="4865" max="4865" width="3" style="1" customWidth="1"/>
    <col min="4866" max="4867" width="16.625" style="1" customWidth="1"/>
    <col min="4868" max="4868" width="8.5" style="1" customWidth="1"/>
    <col min="4869" max="4869" width="10.625" style="1" customWidth="1"/>
    <col min="4870" max="4870" width="7.375" style="1" customWidth="1"/>
    <col min="4871" max="4871" width="5.625" style="1" customWidth="1"/>
    <col min="4872" max="4872" width="11.625" style="1" customWidth="1"/>
    <col min="4873" max="4873" width="8.625" style="1" customWidth="1"/>
    <col min="4874" max="5120" width="9" style="1"/>
    <col min="5121" max="5121" width="3" style="1" customWidth="1"/>
    <col min="5122" max="5123" width="16.625" style="1" customWidth="1"/>
    <col min="5124" max="5124" width="8.5" style="1" customWidth="1"/>
    <col min="5125" max="5125" width="10.625" style="1" customWidth="1"/>
    <col min="5126" max="5126" width="7.375" style="1" customWidth="1"/>
    <col min="5127" max="5127" width="5.625" style="1" customWidth="1"/>
    <col min="5128" max="5128" width="11.625" style="1" customWidth="1"/>
    <col min="5129" max="5129" width="8.625" style="1" customWidth="1"/>
    <col min="5130" max="5376" width="9" style="1"/>
    <col min="5377" max="5377" width="3" style="1" customWidth="1"/>
    <col min="5378" max="5379" width="16.625" style="1" customWidth="1"/>
    <col min="5380" max="5380" width="8.5" style="1" customWidth="1"/>
    <col min="5381" max="5381" width="10.625" style="1" customWidth="1"/>
    <col min="5382" max="5382" width="7.375" style="1" customWidth="1"/>
    <col min="5383" max="5383" width="5.625" style="1" customWidth="1"/>
    <col min="5384" max="5384" width="11.625" style="1" customWidth="1"/>
    <col min="5385" max="5385" width="8.625" style="1" customWidth="1"/>
    <col min="5386" max="5632" width="9" style="1"/>
    <col min="5633" max="5633" width="3" style="1" customWidth="1"/>
    <col min="5634" max="5635" width="16.625" style="1" customWidth="1"/>
    <col min="5636" max="5636" width="8.5" style="1" customWidth="1"/>
    <col min="5637" max="5637" width="10.625" style="1" customWidth="1"/>
    <col min="5638" max="5638" width="7.375" style="1" customWidth="1"/>
    <col min="5639" max="5639" width="5.625" style="1" customWidth="1"/>
    <col min="5640" max="5640" width="11.625" style="1" customWidth="1"/>
    <col min="5641" max="5641" width="8.625" style="1" customWidth="1"/>
    <col min="5642" max="5888" width="9" style="1"/>
    <col min="5889" max="5889" width="3" style="1" customWidth="1"/>
    <col min="5890" max="5891" width="16.625" style="1" customWidth="1"/>
    <col min="5892" max="5892" width="8.5" style="1" customWidth="1"/>
    <col min="5893" max="5893" width="10.625" style="1" customWidth="1"/>
    <col min="5894" max="5894" width="7.375" style="1" customWidth="1"/>
    <col min="5895" max="5895" width="5.625" style="1" customWidth="1"/>
    <col min="5896" max="5896" width="11.625" style="1" customWidth="1"/>
    <col min="5897" max="5897" width="8.625" style="1" customWidth="1"/>
    <col min="5898" max="6144" width="9" style="1"/>
    <col min="6145" max="6145" width="3" style="1" customWidth="1"/>
    <col min="6146" max="6147" width="16.625" style="1" customWidth="1"/>
    <col min="6148" max="6148" width="8.5" style="1" customWidth="1"/>
    <col min="6149" max="6149" width="10.625" style="1" customWidth="1"/>
    <col min="6150" max="6150" width="7.375" style="1" customWidth="1"/>
    <col min="6151" max="6151" width="5.625" style="1" customWidth="1"/>
    <col min="6152" max="6152" width="11.625" style="1" customWidth="1"/>
    <col min="6153" max="6153" width="8.625" style="1" customWidth="1"/>
    <col min="6154" max="6400" width="9" style="1"/>
    <col min="6401" max="6401" width="3" style="1" customWidth="1"/>
    <col min="6402" max="6403" width="16.625" style="1" customWidth="1"/>
    <col min="6404" max="6404" width="8.5" style="1" customWidth="1"/>
    <col min="6405" max="6405" width="10.625" style="1" customWidth="1"/>
    <col min="6406" max="6406" width="7.375" style="1" customWidth="1"/>
    <col min="6407" max="6407" width="5.625" style="1" customWidth="1"/>
    <col min="6408" max="6408" width="11.625" style="1" customWidth="1"/>
    <col min="6409" max="6409" width="8.625" style="1" customWidth="1"/>
    <col min="6410" max="6656" width="9" style="1"/>
    <col min="6657" max="6657" width="3" style="1" customWidth="1"/>
    <col min="6658" max="6659" width="16.625" style="1" customWidth="1"/>
    <col min="6660" max="6660" width="8.5" style="1" customWidth="1"/>
    <col min="6661" max="6661" width="10.625" style="1" customWidth="1"/>
    <col min="6662" max="6662" width="7.375" style="1" customWidth="1"/>
    <col min="6663" max="6663" width="5.625" style="1" customWidth="1"/>
    <col min="6664" max="6664" width="11.625" style="1" customWidth="1"/>
    <col min="6665" max="6665" width="8.625" style="1" customWidth="1"/>
    <col min="6666" max="6912" width="9" style="1"/>
    <col min="6913" max="6913" width="3" style="1" customWidth="1"/>
    <col min="6914" max="6915" width="16.625" style="1" customWidth="1"/>
    <col min="6916" max="6916" width="8.5" style="1" customWidth="1"/>
    <col min="6917" max="6917" width="10.625" style="1" customWidth="1"/>
    <col min="6918" max="6918" width="7.375" style="1" customWidth="1"/>
    <col min="6919" max="6919" width="5.625" style="1" customWidth="1"/>
    <col min="6920" max="6920" width="11.625" style="1" customWidth="1"/>
    <col min="6921" max="6921" width="8.625" style="1" customWidth="1"/>
    <col min="6922" max="7168" width="9" style="1"/>
    <col min="7169" max="7169" width="3" style="1" customWidth="1"/>
    <col min="7170" max="7171" width="16.625" style="1" customWidth="1"/>
    <col min="7172" max="7172" width="8.5" style="1" customWidth="1"/>
    <col min="7173" max="7173" width="10.625" style="1" customWidth="1"/>
    <col min="7174" max="7174" width="7.375" style="1" customWidth="1"/>
    <col min="7175" max="7175" width="5.625" style="1" customWidth="1"/>
    <col min="7176" max="7176" width="11.625" style="1" customWidth="1"/>
    <col min="7177" max="7177" width="8.625" style="1" customWidth="1"/>
    <col min="7178" max="7424" width="9" style="1"/>
    <col min="7425" max="7425" width="3" style="1" customWidth="1"/>
    <col min="7426" max="7427" width="16.625" style="1" customWidth="1"/>
    <col min="7428" max="7428" width="8.5" style="1" customWidth="1"/>
    <col min="7429" max="7429" width="10.625" style="1" customWidth="1"/>
    <col min="7430" max="7430" width="7.375" style="1" customWidth="1"/>
    <col min="7431" max="7431" width="5.625" style="1" customWidth="1"/>
    <col min="7432" max="7432" width="11.625" style="1" customWidth="1"/>
    <col min="7433" max="7433" width="8.625" style="1" customWidth="1"/>
    <col min="7434" max="7680" width="9" style="1"/>
    <col min="7681" max="7681" width="3" style="1" customWidth="1"/>
    <col min="7682" max="7683" width="16.625" style="1" customWidth="1"/>
    <col min="7684" max="7684" width="8.5" style="1" customWidth="1"/>
    <col min="7685" max="7685" width="10.625" style="1" customWidth="1"/>
    <col min="7686" max="7686" width="7.375" style="1" customWidth="1"/>
    <col min="7687" max="7687" width="5.625" style="1" customWidth="1"/>
    <col min="7688" max="7688" width="11.625" style="1" customWidth="1"/>
    <col min="7689" max="7689" width="8.625" style="1" customWidth="1"/>
    <col min="7690" max="7936" width="9" style="1"/>
    <col min="7937" max="7937" width="3" style="1" customWidth="1"/>
    <col min="7938" max="7939" width="16.625" style="1" customWidth="1"/>
    <col min="7940" max="7940" width="8.5" style="1" customWidth="1"/>
    <col min="7941" max="7941" width="10.625" style="1" customWidth="1"/>
    <col min="7942" max="7942" width="7.375" style="1" customWidth="1"/>
    <col min="7943" max="7943" width="5.625" style="1" customWidth="1"/>
    <col min="7944" max="7944" width="11.625" style="1" customWidth="1"/>
    <col min="7945" max="7945" width="8.625" style="1" customWidth="1"/>
    <col min="7946" max="8192" width="9" style="1"/>
    <col min="8193" max="8193" width="3" style="1" customWidth="1"/>
    <col min="8194" max="8195" width="16.625" style="1" customWidth="1"/>
    <col min="8196" max="8196" width="8.5" style="1" customWidth="1"/>
    <col min="8197" max="8197" width="10.625" style="1" customWidth="1"/>
    <col min="8198" max="8198" width="7.375" style="1" customWidth="1"/>
    <col min="8199" max="8199" width="5.625" style="1" customWidth="1"/>
    <col min="8200" max="8200" width="11.625" style="1" customWidth="1"/>
    <col min="8201" max="8201" width="8.625" style="1" customWidth="1"/>
    <col min="8202" max="8448" width="9" style="1"/>
    <col min="8449" max="8449" width="3" style="1" customWidth="1"/>
    <col min="8450" max="8451" width="16.625" style="1" customWidth="1"/>
    <col min="8452" max="8452" width="8.5" style="1" customWidth="1"/>
    <col min="8453" max="8453" width="10.625" style="1" customWidth="1"/>
    <col min="8454" max="8454" width="7.375" style="1" customWidth="1"/>
    <col min="8455" max="8455" width="5.625" style="1" customWidth="1"/>
    <col min="8456" max="8456" width="11.625" style="1" customWidth="1"/>
    <col min="8457" max="8457" width="8.625" style="1" customWidth="1"/>
    <col min="8458" max="8704" width="9" style="1"/>
    <col min="8705" max="8705" width="3" style="1" customWidth="1"/>
    <col min="8706" max="8707" width="16.625" style="1" customWidth="1"/>
    <col min="8708" max="8708" width="8.5" style="1" customWidth="1"/>
    <col min="8709" max="8709" width="10.625" style="1" customWidth="1"/>
    <col min="8710" max="8710" width="7.375" style="1" customWidth="1"/>
    <col min="8711" max="8711" width="5.625" style="1" customWidth="1"/>
    <col min="8712" max="8712" width="11.625" style="1" customWidth="1"/>
    <col min="8713" max="8713" width="8.625" style="1" customWidth="1"/>
    <col min="8714" max="8960" width="9" style="1"/>
    <col min="8961" max="8961" width="3" style="1" customWidth="1"/>
    <col min="8962" max="8963" width="16.625" style="1" customWidth="1"/>
    <col min="8964" max="8964" width="8.5" style="1" customWidth="1"/>
    <col min="8965" max="8965" width="10.625" style="1" customWidth="1"/>
    <col min="8966" max="8966" width="7.375" style="1" customWidth="1"/>
    <col min="8967" max="8967" width="5.625" style="1" customWidth="1"/>
    <col min="8968" max="8968" width="11.625" style="1" customWidth="1"/>
    <col min="8969" max="8969" width="8.625" style="1" customWidth="1"/>
    <col min="8970" max="9216" width="9" style="1"/>
    <col min="9217" max="9217" width="3" style="1" customWidth="1"/>
    <col min="9218" max="9219" width="16.625" style="1" customWidth="1"/>
    <col min="9220" max="9220" width="8.5" style="1" customWidth="1"/>
    <col min="9221" max="9221" width="10.625" style="1" customWidth="1"/>
    <col min="9222" max="9222" width="7.375" style="1" customWidth="1"/>
    <col min="9223" max="9223" width="5.625" style="1" customWidth="1"/>
    <col min="9224" max="9224" width="11.625" style="1" customWidth="1"/>
    <col min="9225" max="9225" width="8.625" style="1" customWidth="1"/>
    <col min="9226" max="9472" width="9" style="1"/>
    <col min="9473" max="9473" width="3" style="1" customWidth="1"/>
    <col min="9474" max="9475" width="16.625" style="1" customWidth="1"/>
    <col min="9476" max="9476" width="8.5" style="1" customWidth="1"/>
    <col min="9477" max="9477" width="10.625" style="1" customWidth="1"/>
    <col min="9478" max="9478" width="7.375" style="1" customWidth="1"/>
    <col min="9479" max="9479" width="5.625" style="1" customWidth="1"/>
    <col min="9480" max="9480" width="11.625" style="1" customWidth="1"/>
    <col min="9481" max="9481" width="8.625" style="1" customWidth="1"/>
    <col min="9482" max="9728" width="9" style="1"/>
    <col min="9729" max="9729" width="3" style="1" customWidth="1"/>
    <col min="9730" max="9731" width="16.625" style="1" customWidth="1"/>
    <col min="9732" max="9732" width="8.5" style="1" customWidth="1"/>
    <col min="9733" max="9733" width="10.625" style="1" customWidth="1"/>
    <col min="9734" max="9734" width="7.375" style="1" customWidth="1"/>
    <col min="9735" max="9735" width="5.625" style="1" customWidth="1"/>
    <col min="9736" max="9736" width="11.625" style="1" customWidth="1"/>
    <col min="9737" max="9737" width="8.625" style="1" customWidth="1"/>
    <col min="9738" max="9984" width="9" style="1"/>
    <col min="9985" max="9985" width="3" style="1" customWidth="1"/>
    <col min="9986" max="9987" width="16.625" style="1" customWidth="1"/>
    <col min="9988" max="9988" width="8.5" style="1" customWidth="1"/>
    <col min="9989" max="9989" width="10.625" style="1" customWidth="1"/>
    <col min="9990" max="9990" width="7.375" style="1" customWidth="1"/>
    <col min="9991" max="9991" width="5.625" style="1" customWidth="1"/>
    <col min="9992" max="9992" width="11.625" style="1" customWidth="1"/>
    <col min="9993" max="9993" width="8.625" style="1" customWidth="1"/>
    <col min="9994" max="10240" width="9" style="1"/>
    <col min="10241" max="10241" width="3" style="1" customWidth="1"/>
    <col min="10242" max="10243" width="16.625" style="1" customWidth="1"/>
    <col min="10244" max="10244" width="8.5" style="1" customWidth="1"/>
    <col min="10245" max="10245" width="10.625" style="1" customWidth="1"/>
    <col min="10246" max="10246" width="7.375" style="1" customWidth="1"/>
    <col min="10247" max="10247" width="5.625" style="1" customWidth="1"/>
    <col min="10248" max="10248" width="11.625" style="1" customWidth="1"/>
    <col min="10249" max="10249" width="8.625" style="1" customWidth="1"/>
    <col min="10250" max="10496" width="9" style="1"/>
    <col min="10497" max="10497" width="3" style="1" customWidth="1"/>
    <col min="10498" max="10499" width="16.625" style="1" customWidth="1"/>
    <col min="10500" max="10500" width="8.5" style="1" customWidth="1"/>
    <col min="10501" max="10501" width="10.625" style="1" customWidth="1"/>
    <col min="10502" max="10502" width="7.375" style="1" customWidth="1"/>
    <col min="10503" max="10503" width="5.625" style="1" customWidth="1"/>
    <col min="10504" max="10504" width="11.625" style="1" customWidth="1"/>
    <col min="10505" max="10505" width="8.625" style="1" customWidth="1"/>
    <col min="10506" max="10752" width="9" style="1"/>
    <col min="10753" max="10753" width="3" style="1" customWidth="1"/>
    <col min="10754" max="10755" width="16.625" style="1" customWidth="1"/>
    <col min="10756" max="10756" width="8.5" style="1" customWidth="1"/>
    <col min="10757" max="10757" width="10.625" style="1" customWidth="1"/>
    <col min="10758" max="10758" width="7.375" style="1" customWidth="1"/>
    <col min="10759" max="10759" width="5.625" style="1" customWidth="1"/>
    <col min="10760" max="10760" width="11.625" style="1" customWidth="1"/>
    <col min="10761" max="10761" width="8.625" style="1" customWidth="1"/>
    <col min="10762" max="11008" width="9" style="1"/>
    <col min="11009" max="11009" width="3" style="1" customWidth="1"/>
    <col min="11010" max="11011" width="16.625" style="1" customWidth="1"/>
    <col min="11012" max="11012" width="8.5" style="1" customWidth="1"/>
    <col min="11013" max="11013" width="10.625" style="1" customWidth="1"/>
    <col min="11014" max="11014" width="7.375" style="1" customWidth="1"/>
    <col min="11015" max="11015" width="5.625" style="1" customWidth="1"/>
    <col min="11016" max="11016" width="11.625" style="1" customWidth="1"/>
    <col min="11017" max="11017" width="8.625" style="1" customWidth="1"/>
    <col min="11018" max="11264" width="9" style="1"/>
    <col min="11265" max="11265" width="3" style="1" customWidth="1"/>
    <col min="11266" max="11267" width="16.625" style="1" customWidth="1"/>
    <col min="11268" max="11268" width="8.5" style="1" customWidth="1"/>
    <col min="11269" max="11269" width="10.625" style="1" customWidth="1"/>
    <col min="11270" max="11270" width="7.375" style="1" customWidth="1"/>
    <col min="11271" max="11271" width="5.625" style="1" customWidth="1"/>
    <col min="11272" max="11272" width="11.625" style="1" customWidth="1"/>
    <col min="11273" max="11273" width="8.625" style="1" customWidth="1"/>
    <col min="11274" max="11520" width="9" style="1"/>
    <col min="11521" max="11521" width="3" style="1" customWidth="1"/>
    <col min="11522" max="11523" width="16.625" style="1" customWidth="1"/>
    <col min="11524" max="11524" width="8.5" style="1" customWidth="1"/>
    <col min="11525" max="11525" width="10.625" style="1" customWidth="1"/>
    <col min="11526" max="11526" width="7.375" style="1" customWidth="1"/>
    <col min="11527" max="11527" width="5.625" style="1" customWidth="1"/>
    <col min="11528" max="11528" width="11.625" style="1" customWidth="1"/>
    <col min="11529" max="11529" width="8.625" style="1" customWidth="1"/>
    <col min="11530" max="11776" width="9" style="1"/>
    <col min="11777" max="11777" width="3" style="1" customWidth="1"/>
    <col min="11778" max="11779" width="16.625" style="1" customWidth="1"/>
    <col min="11780" max="11780" width="8.5" style="1" customWidth="1"/>
    <col min="11781" max="11781" width="10.625" style="1" customWidth="1"/>
    <col min="11782" max="11782" width="7.375" style="1" customWidth="1"/>
    <col min="11783" max="11783" width="5.625" style="1" customWidth="1"/>
    <col min="11784" max="11784" width="11.625" style="1" customWidth="1"/>
    <col min="11785" max="11785" width="8.625" style="1" customWidth="1"/>
    <col min="11786" max="12032" width="9" style="1"/>
    <col min="12033" max="12033" width="3" style="1" customWidth="1"/>
    <col min="12034" max="12035" width="16.625" style="1" customWidth="1"/>
    <col min="12036" max="12036" width="8.5" style="1" customWidth="1"/>
    <col min="12037" max="12037" width="10.625" style="1" customWidth="1"/>
    <col min="12038" max="12038" width="7.375" style="1" customWidth="1"/>
    <col min="12039" max="12039" width="5.625" style="1" customWidth="1"/>
    <col min="12040" max="12040" width="11.625" style="1" customWidth="1"/>
    <col min="12041" max="12041" width="8.625" style="1" customWidth="1"/>
    <col min="12042" max="12288" width="9" style="1"/>
    <col min="12289" max="12289" width="3" style="1" customWidth="1"/>
    <col min="12290" max="12291" width="16.625" style="1" customWidth="1"/>
    <col min="12292" max="12292" width="8.5" style="1" customWidth="1"/>
    <col min="12293" max="12293" width="10.625" style="1" customWidth="1"/>
    <col min="12294" max="12294" width="7.375" style="1" customWidth="1"/>
    <col min="12295" max="12295" width="5.625" style="1" customWidth="1"/>
    <col min="12296" max="12296" width="11.625" style="1" customWidth="1"/>
    <col min="12297" max="12297" width="8.625" style="1" customWidth="1"/>
    <col min="12298" max="12544" width="9" style="1"/>
    <col min="12545" max="12545" width="3" style="1" customWidth="1"/>
    <col min="12546" max="12547" width="16.625" style="1" customWidth="1"/>
    <col min="12548" max="12548" width="8.5" style="1" customWidth="1"/>
    <col min="12549" max="12549" width="10.625" style="1" customWidth="1"/>
    <col min="12550" max="12550" width="7.375" style="1" customWidth="1"/>
    <col min="12551" max="12551" width="5.625" style="1" customWidth="1"/>
    <col min="12552" max="12552" width="11.625" style="1" customWidth="1"/>
    <col min="12553" max="12553" width="8.625" style="1" customWidth="1"/>
    <col min="12554" max="12800" width="9" style="1"/>
    <col min="12801" max="12801" width="3" style="1" customWidth="1"/>
    <col min="12802" max="12803" width="16.625" style="1" customWidth="1"/>
    <col min="12804" max="12804" width="8.5" style="1" customWidth="1"/>
    <col min="12805" max="12805" width="10.625" style="1" customWidth="1"/>
    <col min="12806" max="12806" width="7.375" style="1" customWidth="1"/>
    <col min="12807" max="12807" width="5.625" style="1" customWidth="1"/>
    <col min="12808" max="12808" width="11.625" style="1" customWidth="1"/>
    <col min="12809" max="12809" width="8.625" style="1" customWidth="1"/>
    <col min="12810" max="13056" width="9" style="1"/>
    <col min="13057" max="13057" width="3" style="1" customWidth="1"/>
    <col min="13058" max="13059" width="16.625" style="1" customWidth="1"/>
    <col min="13060" max="13060" width="8.5" style="1" customWidth="1"/>
    <col min="13061" max="13061" width="10.625" style="1" customWidth="1"/>
    <col min="13062" max="13062" width="7.375" style="1" customWidth="1"/>
    <col min="13063" max="13063" width="5.625" style="1" customWidth="1"/>
    <col min="13064" max="13064" width="11.625" style="1" customWidth="1"/>
    <col min="13065" max="13065" width="8.625" style="1" customWidth="1"/>
    <col min="13066" max="13312" width="9" style="1"/>
    <col min="13313" max="13313" width="3" style="1" customWidth="1"/>
    <col min="13314" max="13315" width="16.625" style="1" customWidth="1"/>
    <col min="13316" max="13316" width="8.5" style="1" customWidth="1"/>
    <col min="13317" max="13317" width="10.625" style="1" customWidth="1"/>
    <col min="13318" max="13318" width="7.375" style="1" customWidth="1"/>
    <col min="13319" max="13319" width="5.625" style="1" customWidth="1"/>
    <col min="13320" max="13320" width="11.625" style="1" customWidth="1"/>
    <col min="13321" max="13321" width="8.625" style="1" customWidth="1"/>
    <col min="13322" max="13568" width="9" style="1"/>
    <col min="13569" max="13569" width="3" style="1" customWidth="1"/>
    <col min="13570" max="13571" width="16.625" style="1" customWidth="1"/>
    <col min="13572" max="13572" width="8.5" style="1" customWidth="1"/>
    <col min="13573" max="13573" width="10.625" style="1" customWidth="1"/>
    <col min="13574" max="13574" width="7.375" style="1" customWidth="1"/>
    <col min="13575" max="13575" width="5.625" style="1" customWidth="1"/>
    <col min="13576" max="13576" width="11.625" style="1" customWidth="1"/>
    <col min="13577" max="13577" width="8.625" style="1" customWidth="1"/>
    <col min="13578" max="13824" width="9" style="1"/>
    <col min="13825" max="13825" width="3" style="1" customWidth="1"/>
    <col min="13826" max="13827" width="16.625" style="1" customWidth="1"/>
    <col min="13828" max="13828" width="8.5" style="1" customWidth="1"/>
    <col min="13829" max="13829" width="10.625" style="1" customWidth="1"/>
    <col min="13830" max="13830" width="7.375" style="1" customWidth="1"/>
    <col min="13831" max="13831" width="5.625" style="1" customWidth="1"/>
    <col min="13832" max="13832" width="11.625" style="1" customWidth="1"/>
    <col min="13833" max="13833" width="8.625" style="1" customWidth="1"/>
    <col min="13834" max="14080" width="9" style="1"/>
    <col min="14081" max="14081" width="3" style="1" customWidth="1"/>
    <col min="14082" max="14083" width="16.625" style="1" customWidth="1"/>
    <col min="14084" max="14084" width="8.5" style="1" customWidth="1"/>
    <col min="14085" max="14085" width="10.625" style="1" customWidth="1"/>
    <col min="14086" max="14086" width="7.375" style="1" customWidth="1"/>
    <col min="14087" max="14087" width="5.625" style="1" customWidth="1"/>
    <col min="14088" max="14088" width="11.625" style="1" customWidth="1"/>
    <col min="14089" max="14089" width="8.625" style="1" customWidth="1"/>
    <col min="14090" max="14336" width="9" style="1"/>
    <col min="14337" max="14337" width="3" style="1" customWidth="1"/>
    <col min="14338" max="14339" width="16.625" style="1" customWidth="1"/>
    <col min="14340" max="14340" width="8.5" style="1" customWidth="1"/>
    <col min="14341" max="14341" width="10.625" style="1" customWidth="1"/>
    <col min="14342" max="14342" width="7.375" style="1" customWidth="1"/>
    <col min="14343" max="14343" width="5.625" style="1" customWidth="1"/>
    <col min="14344" max="14344" width="11.625" style="1" customWidth="1"/>
    <col min="14345" max="14345" width="8.625" style="1" customWidth="1"/>
    <col min="14346" max="14592" width="9" style="1"/>
    <col min="14593" max="14593" width="3" style="1" customWidth="1"/>
    <col min="14594" max="14595" width="16.625" style="1" customWidth="1"/>
    <col min="14596" max="14596" width="8.5" style="1" customWidth="1"/>
    <col min="14597" max="14597" width="10.625" style="1" customWidth="1"/>
    <col min="14598" max="14598" width="7.375" style="1" customWidth="1"/>
    <col min="14599" max="14599" width="5.625" style="1" customWidth="1"/>
    <col min="14600" max="14600" width="11.625" style="1" customWidth="1"/>
    <col min="14601" max="14601" width="8.625" style="1" customWidth="1"/>
    <col min="14602" max="14848" width="9" style="1"/>
    <col min="14849" max="14849" width="3" style="1" customWidth="1"/>
    <col min="14850" max="14851" width="16.625" style="1" customWidth="1"/>
    <col min="14852" max="14852" width="8.5" style="1" customWidth="1"/>
    <col min="14853" max="14853" width="10.625" style="1" customWidth="1"/>
    <col min="14854" max="14854" width="7.375" style="1" customWidth="1"/>
    <col min="14855" max="14855" width="5.625" style="1" customWidth="1"/>
    <col min="14856" max="14856" width="11.625" style="1" customWidth="1"/>
    <col min="14857" max="14857" width="8.625" style="1" customWidth="1"/>
    <col min="14858" max="15104" width="9" style="1"/>
    <col min="15105" max="15105" width="3" style="1" customWidth="1"/>
    <col min="15106" max="15107" width="16.625" style="1" customWidth="1"/>
    <col min="15108" max="15108" width="8.5" style="1" customWidth="1"/>
    <col min="15109" max="15109" width="10.625" style="1" customWidth="1"/>
    <col min="15110" max="15110" width="7.375" style="1" customWidth="1"/>
    <col min="15111" max="15111" width="5.625" style="1" customWidth="1"/>
    <col min="15112" max="15112" width="11.625" style="1" customWidth="1"/>
    <col min="15113" max="15113" width="8.625" style="1" customWidth="1"/>
    <col min="15114" max="15360" width="9" style="1"/>
    <col min="15361" max="15361" width="3" style="1" customWidth="1"/>
    <col min="15362" max="15363" width="16.625" style="1" customWidth="1"/>
    <col min="15364" max="15364" width="8.5" style="1" customWidth="1"/>
    <col min="15365" max="15365" width="10.625" style="1" customWidth="1"/>
    <col min="15366" max="15366" width="7.375" style="1" customWidth="1"/>
    <col min="15367" max="15367" width="5.625" style="1" customWidth="1"/>
    <col min="15368" max="15368" width="11.625" style="1" customWidth="1"/>
    <col min="15369" max="15369" width="8.625" style="1" customWidth="1"/>
    <col min="15370" max="15616" width="9" style="1"/>
    <col min="15617" max="15617" width="3" style="1" customWidth="1"/>
    <col min="15618" max="15619" width="16.625" style="1" customWidth="1"/>
    <col min="15620" max="15620" width="8.5" style="1" customWidth="1"/>
    <col min="15621" max="15621" width="10.625" style="1" customWidth="1"/>
    <col min="15622" max="15622" width="7.375" style="1" customWidth="1"/>
    <col min="15623" max="15623" width="5.625" style="1" customWidth="1"/>
    <col min="15624" max="15624" width="11.625" style="1" customWidth="1"/>
    <col min="15625" max="15625" width="8.625" style="1" customWidth="1"/>
    <col min="15626" max="15872" width="9" style="1"/>
    <col min="15873" max="15873" width="3" style="1" customWidth="1"/>
    <col min="15874" max="15875" width="16.625" style="1" customWidth="1"/>
    <col min="15876" max="15876" width="8.5" style="1" customWidth="1"/>
    <col min="15877" max="15877" width="10.625" style="1" customWidth="1"/>
    <col min="15878" max="15878" width="7.375" style="1" customWidth="1"/>
    <col min="15879" max="15879" width="5.625" style="1" customWidth="1"/>
    <col min="15880" max="15880" width="11.625" style="1" customWidth="1"/>
    <col min="15881" max="15881" width="8.625" style="1" customWidth="1"/>
    <col min="15882" max="16128" width="9" style="1"/>
    <col min="16129" max="16129" width="3" style="1" customWidth="1"/>
    <col min="16130" max="16131" width="16.625" style="1" customWidth="1"/>
    <col min="16132" max="16132" width="8.5" style="1" customWidth="1"/>
    <col min="16133" max="16133" width="10.625" style="1" customWidth="1"/>
    <col min="16134" max="16134" width="7.375" style="1" customWidth="1"/>
    <col min="16135" max="16135" width="5.625" style="1" customWidth="1"/>
    <col min="16136" max="16136" width="11.625" style="1" customWidth="1"/>
    <col min="16137" max="16137" width="8.625" style="1" customWidth="1"/>
    <col min="16138" max="16384" width="9" style="1"/>
  </cols>
  <sheetData>
    <row r="1" spans="1:11" ht="17.25">
      <c r="H1" s="110" t="s">
        <v>32</v>
      </c>
      <c r="I1" s="111"/>
    </row>
    <row r="2" spans="1:11" ht="6" customHeight="1"/>
    <row r="3" spans="1:11" ht="27.75" customHeight="1">
      <c r="B3" s="129" t="s">
        <v>33</v>
      </c>
      <c r="C3" s="129"/>
      <c r="D3" s="129"/>
      <c r="E3" s="129"/>
      <c r="F3" s="129"/>
      <c r="G3" s="129"/>
      <c r="H3" s="129"/>
      <c r="I3" s="129"/>
    </row>
    <row r="4" spans="1:11" ht="9" customHeight="1"/>
    <row r="5" spans="1:11" ht="20.25" customHeight="1">
      <c r="B5" s="105" t="s">
        <v>31</v>
      </c>
      <c r="C5" s="133"/>
      <c r="D5" s="134"/>
      <c r="E5" s="134"/>
      <c r="F5" s="134"/>
    </row>
    <row r="6" spans="1:11" ht="9" customHeight="1"/>
    <row r="7" spans="1:11" ht="18.75" customHeight="1">
      <c r="A7" s="2" t="s">
        <v>0</v>
      </c>
      <c r="B7" s="3" t="s">
        <v>1</v>
      </c>
    </row>
    <row r="8" spans="1:11" ht="18.75" customHeight="1">
      <c r="A8" s="4"/>
      <c r="B8" s="5"/>
      <c r="C8" s="130" t="s">
        <v>2</v>
      </c>
      <c r="D8" s="130"/>
      <c r="E8" s="115" t="s">
        <v>40</v>
      </c>
      <c r="F8" s="115"/>
      <c r="G8" s="115"/>
      <c r="H8" s="115"/>
      <c r="I8" s="115"/>
    </row>
    <row r="9" spans="1:11" ht="18.75" customHeight="1">
      <c r="A9" s="6"/>
      <c r="B9" s="7"/>
      <c r="C9" s="130"/>
      <c r="D9" s="130"/>
      <c r="E9" s="41" t="s">
        <v>3</v>
      </c>
      <c r="F9" s="130" t="s">
        <v>4</v>
      </c>
      <c r="G9" s="131"/>
      <c r="H9" s="131" t="s">
        <v>29</v>
      </c>
      <c r="I9" s="132"/>
    </row>
    <row r="10" spans="1:11" ht="16.5" customHeight="1">
      <c r="A10" s="138" t="s">
        <v>5</v>
      </c>
      <c r="B10" s="139"/>
      <c r="C10" s="140"/>
      <c r="D10" s="42"/>
      <c r="E10" s="41"/>
      <c r="F10" s="101">
        <f>SUM(F11:F13)</f>
        <v>8</v>
      </c>
      <c r="G10" s="8" t="s">
        <v>30</v>
      </c>
      <c r="H10" s="141">
        <f>SUM(I11:I13)</f>
        <v>56000</v>
      </c>
      <c r="I10" s="142"/>
    </row>
    <row r="11" spans="1:11" ht="16.5" customHeight="1">
      <c r="A11" s="9"/>
      <c r="B11" s="10" t="s">
        <v>6</v>
      </c>
      <c r="C11" s="147" t="s">
        <v>26</v>
      </c>
      <c r="D11" s="148"/>
      <c r="E11" s="44">
        <v>8000</v>
      </c>
      <c r="F11" s="93">
        <v>4</v>
      </c>
      <c r="G11" s="11" t="s">
        <v>7</v>
      </c>
      <c r="H11" s="12"/>
      <c r="I11" s="48">
        <f>IF(E11="","",E11*F11)</f>
        <v>32000</v>
      </c>
      <c r="K11" s="53"/>
    </row>
    <row r="12" spans="1:11" ht="16.5" customHeight="1">
      <c r="A12" s="13"/>
      <c r="B12" s="14" t="s">
        <v>8</v>
      </c>
      <c r="C12" s="149" t="s">
        <v>25</v>
      </c>
      <c r="D12" s="150"/>
      <c r="E12" s="45">
        <v>6000</v>
      </c>
      <c r="F12" s="94">
        <v>4</v>
      </c>
      <c r="G12" s="15" t="s">
        <v>7</v>
      </c>
      <c r="H12" s="16"/>
      <c r="I12" s="49">
        <f>IF(E12="","",E12*F12)</f>
        <v>24000</v>
      </c>
    </row>
    <row r="13" spans="1:11" ht="16.5" customHeight="1">
      <c r="A13" s="17"/>
      <c r="B13" s="18" t="s">
        <v>9</v>
      </c>
      <c r="C13" s="145"/>
      <c r="D13" s="146"/>
      <c r="E13" s="46"/>
      <c r="F13" s="95"/>
      <c r="G13" s="19" t="s">
        <v>7</v>
      </c>
      <c r="H13" s="20"/>
      <c r="I13" s="50" t="str">
        <f>IF(E13="","",E13*F13)</f>
        <v/>
      </c>
    </row>
    <row r="14" spans="1:11" ht="16.5" customHeight="1">
      <c r="A14" s="135" t="s">
        <v>35</v>
      </c>
      <c r="B14" s="136"/>
      <c r="C14" s="136"/>
      <c r="D14" s="137"/>
      <c r="E14" s="47"/>
      <c r="F14" s="102">
        <f>SUM(F15:F17)</f>
        <v>23.5</v>
      </c>
      <c r="G14" s="24" t="s">
        <v>30</v>
      </c>
      <c r="H14" s="141">
        <f>SUM(I15:I17)</f>
        <v>169000</v>
      </c>
      <c r="I14" s="142"/>
    </row>
    <row r="15" spans="1:11" ht="16.5" customHeight="1">
      <c r="A15" s="9"/>
      <c r="B15" s="10" t="s">
        <v>6</v>
      </c>
      <c r="C15" s="147" t="s">
        <v>34</v>
      </c>
      <c r="D15" s="148"/>
      <c r="E15" s="44">
        <v>8000</v>
      </c>
      <c r="F15" s="93">
        <v>14</v>
      </c>
      <c r="G15" s="11" t="s">
        <v>7</v>
      </c>
      <c r="H15" s="12"/>
      <c r="I15" s="48">
        <f>IF(E15="","",E15*F15)</f>
        <v>112000</v>
      </c>
    </row>
    <row r="16" spans="1:11" ht="16.5" customHeight="1">
      <c r="A16" s="13"/>
      <c r="B16" s="14" t="s">
        <v>8</v>
      </c>
      <c r="C16" s="143"/>
      <c r="D16" s="144"/>
      <c r="E16" s="45">
        <v>6000</v>
      </c>
      <c r="F16" s="94">
        <v>9.5</v>
      </c>
      <c r="G16" s="15" t="s">
        <v>7</v>
      </c>
      <c r="H16" s="16"/>
      <c r="I16" s="49">
        <f>IF(E16="","",E16*F16)</f>
        <v>57000</v>
      </c>
    </row>
    <row r="17" spans="1:9" ht="16.5" customHeight="1">
      <c r="A17" s="17"/>
      <c r="B17" s="18" t="s">
        <v>9</v>
      </c>
      <c r="C17" s="145"/>
      <c r="D17" s="146"/>
      <c r="E17" s="46"/>
      <c r="F17" s="95"/>
      <c r="G17" s="19" t="s">
        <v>7</v>
      </c>
      <c r="H17" s="20"/>
      <c r="I17" s="50" t="str">
        <f>IF(E17="","",E17*F17)</f>
        <v/>
      </c>
    </row>
    <row r="18" spans="1:9" ht="16.5" customHeight="1">
      <c r="A18" s="119" t="s">
        <v>10</v>
      </c>
      <c r="B18" s="119"/>
      <c r="C18" s="21"/>
      <c r="D18" s="25"/>
      <c r="E18" s="26"/>
      <c r="F18" s="151">
        <f>SUM(F10,F14)</f>
        <v>31.5</v>
      </c>
      <c r="G18" s="152" t="s">
        <v>7</v>
      </c>
      <c r="H18" s="27"/>
      <c r="I18" s="48">
        <f>SUM(H10,H14)</f>
        <v>225000</v>
      </c>
    </row>
    <row r="19" spans="1:9" ht="16.5" customHeight="1">
      <c r="A19" s="119"/>
      <c r="B19" s="119"/>
      <c r="C19" s="28"/>
      <c r="D19" s="29"/>
      <c r="E19" s="30"/>
      <c r="F19" s="151"/>
      <c r="G19" s="152"/>
      <c r="H19" s="31" t="s">
        <v>11</v>
      </c>
      <c r="I19" s="50">
        <f>ROUNDDOWN(I18-I18/1.1,0)</f>
        <v>20454</v>
      </c>
    </row>
    <row r="20" spans="1:9" ht="16.5" customHeight="1">
      <c r="A20" s="119" t="s">
        <v>12</v>
      </c>
      <c r="B20" s="119"/>
      <c r="C20" s="130" t="s">
        <v>13</v>
      </c>
      <c r="D20" s="131"/>
      <c r="E20" s="26"/>
      <c r="F20" s="32"/>
      <c r="G20" s="33"/>
      <c r="H20" s="34"/>
      <c r="I20" s="51">
        <f>ROUNDDOWN(I18*2/3,0)</f>
        <v>150000</v>
      </c>
    </row>
    <row r="21" spans="1:9" ht="16.5" customHeight="1">
      <c r="A21" s="119"/>
      <c r="B21" s="119"/>
      <c r="C21" s="130"/>
      <c r="D21" s="131"/>
      <c r="E21" s="30"/>
      <c r="F21" s="35"/>
      <c r="G21" s="36"/>
      <c r="H21" s="31" t="s">
        <v>11</v>
      </c>
      <c r="I21" s="52">
        <f>ROUNDDOWN(I20-I20/1.1,0)</f>
        <v>13636</v>
      </c>
    </row>
    <row r="22" spans="1:9" ht="11.25" customHeight="1">
      <c r="C22" s="43"/>
      <c r="D22" s="43"/>
      <c r="E22" s="37"/>
      <c r="F22" s="37"/>
      <c r="H22" s="37"/>
      <c r="I22" s="37"/>
    </row>
    <row r="23" spans="1:9" ht="18.75" customHeight="1">
      <c r="A23" s="3" t="s">
        <v>0</v>
      </c>
      <c r="B23" s="3" t="s">
        <v>14</v>
      </c>
      <c r="C23" s="43"/>
      <c r="D23" s="43"/>
      <c r="E23" s="37"/>
      <c r="F23" s="37"/>
      <c r="H23" s="37"/>
      <c r="I23" s="37"/>
    </row>
    <row r="24" spans="1:9" ht="18.75" customHeight="1">
      <c r="A24" s="4"/>
      <c r="B24" s="5"/>
      <c r="C24" s="130" t="s">
        <v>2</v>
      </c>
      <c r="D24" s="130"/>
      <c r="E24" s="115" t="s">
        <v>40</v>
      </c>
      <c r="F24" s="115"/>
      <c r="G24" s="115"/>
      <c r="H24" s="115"/>
      <c r="I24" s="115"/>
    </row>
    <row r="25" spans="1:9" ht="18.75" customHeight="1">
      <c r="A25" s="6"/>
      <c r="B25" s="7"/>
      <c r="C25" s="130"/>
      <c r="D25" s="130"/>
      <c r="E25" s="41" t="s">
        <v>3</v>
      </c>
      <c r="F25" s="130" t="s">
        <v>4</v>
      </c>
      <c r="G25" s="131"/>
      <c r="H25" s="131" t="s">
        <v>29</v>
      </c>
      <c r="I25" s="132"/>
    </row>
    <row r="26" spans="1:9" ht="16.5" customHeight="1">
      <c r="A26" s="119" t="s">
        <v>15</v>
      </c>
      <c r="B26" s="123"/>
      <c r="C26" s="21"/>
      <c r="D26" s="22"/>
      <c r="E26" s="23"/>
      <c r="F26" s="100">
        <f>SUM(F27:F29)</f>
        <v>10</v>
      </c>
      <c r="G26" s="24" t="s">
        <v>30</v>
      </c>
      <c r="H26" s="141">
        <f>SUM(I27:I29)</f>
        <v>68000</v>
      </c>
      <c r="I26" s="142"/>
    </row>
    <row r="27" spans="1:9" ht="16.5" customHeight="1">
      <c r="A27" s="9"/>
      <c r="B27" s="10" t="s">
        <v>6</v>
      </c>
      <c r="C27" s="147" t="s">
        <v>28</v>
      </c>
      <c r="D27" s="148"/>
      <c r="E27" s="44">
        <v>8000</v>
      </c>
      <c r="F27" s="93">
        <v>4</v>
      </c>
      <c r="G27" s="11" t="s">
        <v>7</v>
      </c>
      <c r="H27" s="12"/>
      <c r="I27" s="48">
        <f>IF(E27="","",E27*F27)</f>
        <v>32000</v>
      </c>
    </row>
    <row r="28" spans="1:9" ht="16.5" customHeight="1">
      <c r="A28" s="13"/>
      <c r="B28" s="14" t="s">
        <v>8</v>
      </c>
      <c r="C28" s="149"/>
      <c r="D28" s="150"/>
      <c r="E28" s="45">
        <v>6000</v>
      </c>
      <c r="F28" s="94">
        <v>6</v>
      </c>
      <c r="G28" s="15" t="s">
        <v>7</v>
      </c>
      <c r="H28" s="16"/>
      <c r="I28" s="49">
        <f>IF(E28="","",E28*F28)</f>
        <v>36000</v>
      </c>
    </row>
    <row r="29" spans="1:9" ht="16.5" customHeight="1">
      <c r="A29" s="17"/>
      <c r="B29" s="18" t="s">
        <v>9</v>
      </c>
      <c r="C29" s="145"/>
      <c r="D29" s="146"/>
      <c r="E29" s="46"/>
      <c r="F29" s="95"/>
      <c r="G29" s="19" t="s">
        <v>7</v>
      </c>
      <c r="H29" s="20"/>
      <c r="I29" s="50" t="str">
        <f>IF(E29="","",E29*F29)</f>
        <v/>
      </c>
    </row>
    <row r="30" spans="1:9" ht="16.5" customHeight="1">
      <c r="A30" s="119" t="s">
        <v>14</v>
      </c>
      <c r="B30" s="123"/>
      <c r="C30" s="38"/>
      <c r="D30" s="38"/>
      <c r="E30" s="54"/>
      <c r="F30" s="103">
        <f>SUM(F31:F33)</f>
        <v>1</v>
      </c>
      <c r="G30" s="39" t="s">
        <v>30</v>
      </c>
      <c r="H30" s="141">
        <f>SUM(I31:I33)</f>
        <v>7000</v>
      </c>
      <c r="I30" s="142"/>
    </row>
    <row r="31" spans="1:9" ht="16.5" customHeight="1">
      <c r="A31" s="9"/>
      <c r="B31" s="10" t="s">
        <v>6</v>
      </c>
      <c r="C31" s="147" t="s">
        <v>27</v>
      </c>
      <c r="D31" s="148"/>
      <c r="E31" s="44">
        <v>8000</v>
      </c>
      <c r="F31" s="93">
        <v>0.5</v>
      </c>
      <c r="G31" s="11" t="s">
        <v>7</v>
      </c>
      <c r="H31" s="12"/>
      <c r="I31" s="48">
        <f>IF(E31="","",E31*F31)</f>
        <v>4000</v>
      </c>
    </row>
    <row r="32" spans="1:9" ht="16.5" customHeight="1">
      <c r="A32" s="13"/>
      <c r="B32" s="14" t="s">
        <v>8</v>
      </c>
      <c r="C32" s="149"/>
      <c r="D32" s="150"/>
      <c r="E32" s="45">
        <v>6000</v>
      </c>
      <c r="F32" s="94">
        <v>0.5</v>
      </c>
      <c r="G32" s="15" t="s">
        <v>7</v>
      </c>
      <c r="H32" s="16"/>
      <c r="I32" s="49">
        <f>IF(E32="","",E32*F32)</f>
        <v>3000</v>
      </c>
    </row>
    <row r="33" spans="1:9" ht="16.5" customHeight="1">
      <c r="A33" s="17"/>
      <c r="B33" s="18" t="s">
        <v>9</v>
      </c>
      <c r="C33" s="154"/>
      <c r="D33" s="155"/>
      <c r="E33" s="46"/>
      <c r="F33" s="95"/>
      <c r="G33" s="19" t="s">
        <v>7</v>
      </c>
      <c r="H33" s="20"/>
      <c r="I33" s="50" t="str">
        <f>IF(E33="","",E33*F33)</f>
        <v/>
      </c>
    </row>
    <row r="34" spans="1:9" ht="16.5" customHeight="1">
      <c r="A34" s="119" t="s">
        <v>10</v>
      </c>
      <c r="B34" s="119"/>
      <c r="C34" s="21"/>
      <c r="D34" s="25"/>
      <c r="E34" s="26"/>
      <c r="F34" s="151">
        <f>SUM(F27:F29,F31:F33)</f>
        <v>11</v>
      </c>
      <c r="G34" s="152" t="s">
        <v>7</v>
      </c>
      <c r="H34" s="27"/>
      <c r="I34" s="48">
        <f>SUM(H26,H30)</f>
        <v>75000</v>
      </c>
    </row>
    <row r="35" spans="1:9" ht="16.5" customHeight="1">
      <c r="A35" s="119"/>
      <c r="B35" s="119"/>
      <c r="C35" s="28"/>
      <c r="D35" s="29"/>
      <c r="E35" s="30"/>
      <c r="F35" s="151"/>
      <c r="G35" s="152"/>
      <c r="H35" s="31" t="s">
        <v>11</v>
      </c>
      <c r="I35" s="50">
        <f>ROUNDDOWN(I34-I34/1.1,0)</f>
        <v>6818</v>
      </c>
    </row>
    <row r="36" spans="1:9" ht="16.5" customHeight="1">
      <c r="A36" s="114" t="s">
        <v>16</v>
      </c>
      <c r="B36" s="114"/>
      <c r="C36" s="130" t="s">
        <v>13</v>
      </c>
      <c r="D36" s="131"/>
      <c r="E36" s="26"/>
      <c r="F36" s="32"/>
      <c r="G36" s="33"/>
      <c r="H36" s="34"/>
      <c r="I36" s="51">
        <f>ROUNDDOWN(I34*2/3,0)</f>
        <v>50000</v>
      </c>
    </row>
    <row r="37" spans="1:9" ht="16.5" customHeight="1">
      <c r="A37" s="114"/>
      <c r="B37" s="114"/>
      <c r="C37" s="130"/>
      <c r="D37" s="131"/>
      <c r="E37" s="30"/>
      <c r="F37" s="35"/>
      <c r="G37" s="36"/>
      <c r="H37" s="31" t="s">
        <v>11</v>
      </c>
      <c r="I37" s="52">
        <f>ROUNDDOWN(I36-I36/1.1,0)</f>
        <v>4545</v>
      </c>
    </row>
    <row r="38" spans="1:9" ht="8.25" customHeight="1"/>
    <row r="39" spans="1:9" ht="17.25" customHeight="1">
      <c r="A39" s="40" t="s">
        <v>17</v>
      </c>
      <c r="B39" s="113" t="s">
        <v>18</v>
      </c>
      <c r="C39" s="113"/>
      <c r="D39" s="113"/>
      <c r="E39" s="113"/>
      <c r="F39" s="113"/>
      <c r="G39" s="113"/>
      <c r="H39" s="113"/>
      <c r="I39" s="113"/>
    </row>
    <row r="40" spans="1:9" ht="17.25" customHeight="1">
      <c r="B40" s="113" t="s">
        <v>19</v>
      </c>
      <c r="C40" s="113"/>
      <c r="D40" s="113"/>
      <c r="E40" s="113"/>
      <c r="F40" s="113"/>
      <c r="G40" s="113"/>
      <c r="H40" s="113"/>
      <c r="I40" s="113"/>
    </row>
    <row r="41" spans="1:9" ht="17.25" customHeight="1">
      <c r="B41" s="113" t="s">
        <v>20</v>
      </c>
      <c r="C41" s="113"/>
      <c r="D41" s="113"/>
      <c r="E41" s="113"/>
      <c r="F41" s="113"/>
      <c r="G41" s="113"/>
      <c r="H41" s="113"/>
      <c r="I41" s="113"/>
    </row>
    <row r="42" spans="1:9" ht="17.25" customHeight="1">
      <c r="A42" s="40" t="s">
        <v>17</v>
      </c>
      <c r="B42" s="113" t="s">
        <v>21</v>
      </c>
      <c r="C42" s="113"/>
      <c r="D42" s="113"/>
      <c r="E42" s="113"/>
      <c r="F42" s="113"/>
      <c r="G42" s="113"/>
      <c r="H42" s="113"/>
      <c r="I42" s="113"/>
    </row>
    <row r="43" spans="1:9" ht="17.25" customHeight="1">
      <c r="A43" s="40" t="s">
        <v>17</v>
      </c>
      <c r="B43" s="113" t="s">
        <v>22</v>
      </c>
      <c r="C43" s="113"/>
      <c r="D43" s="113"/>
      <c r="E43" s="113"/>
      <c r="F43" s="113"/>
      <c r="G43" s="113"/>
      <c r="H43" s="113"/>
      <c r="I43" s="113"/>
    </row>
    <row r="44" spans="1:9" ht="17.25" customHeight="1">
      <c r="A44" s="40" t="s">
        <v>17</v>
      </c>
      <c r="B44" s="113" t="s">
        <v>23</v>
      </c>
      <c r="C44" s="113"/>
      <c r="D44" s="113"/>
      <c r="E44" s="113"/>
      <c r="F44" s="113"/>
      <c r="G44" s="113"/>
      <c r="H44" s="113"/>
      <c r="I44" s="113"/>
    </row>
    <row r="45" spans="1:9" ht="17.25" customHeight="1">
      <c r="B45" s="113" t="s">
        <v>24</v>
      </c>
      <c r="C45" s="113"/>
      <c r="D45" s="113"/>
      <c r="E45" s="113"/>
      <c r="F45" s="113"/>
      <c r="G45" s="113"/>
      <c r="H45" s="113"/>
      <c r="I45" s="113"/>
    </row>
    <row r="46" spans="1:9">
      <c r="A46" s="106" t="s">
        <v>17</v>
      </c>
      <c r="B46" s="153" t="s">
        <v>36</v>
      </c>
      <c r="C46" s="153"/>
      <c r="D46" s="153"/>
      <c r="E46" s="153"/>
      <c r="F46" s="153"/>
      <c r="G46" s="153"/>
      <c r="H46" s="153"/>
      <c r="I46" s="153"/>
    </row>
    <row r="47" spans="1:9">
      <c r="A47" s="53"/>
      <c r="B47" s="53" t="s">
        <v>37</v>
      </c>
      <c r="C47" s="53"/>
      <c r="D47" s="53"/>
      <c r="E47" s="53"/>
      <c r="F47" s="53"/>
      <c r="G47" s="53"/>
      <c r="H47" s="53"/>
      <c r="I47" s="53"/>
    </row>
    <row r="48" spans="1:9">
      <c r="A48" s="53"/>
      <c r="B48" s="53" t="s">
        <v>38</v>
      </c>
      <c r="C48" s="53"/>
      <c r="D48" s="53"/>
      <c r="E48" s="53"/>
      <c r="F48" s="53"/>
      <c r="G48" s="53"/>
      <c r="H48" s="53"/>
      <c r="I48" s="53"/>
    </row>
  </sheetData>
  <mergeCells count="49">
    <mergeCell ref="B46:I46"/>
    <mergeCell ref="C32:D32"/>
    <mergeCell ref="C33:D33"/>
    <mergeCell ref="A30:B30"/>
    <mergeCell ref="B45:I45"/>
    <mergeCell ref="A34:B35"/>
    <mergeCell ref="F34:F35"/>
    <mergeCell ref="G34:G35"/>
    <mergeCell ref="A36:B37"/>
    <mergeCell ref="C36:D37"/>
    <mergeCell ref="B39:I39"/>
    <mergeCell ref="B40:I40"/>
    <mergeCell ref="B41:I41"/>
    <mergeCell ref="B42:I42"/>
    <mergeCell ref="B43:I43"/>
    <mergeCell ref="B44:I44"/>
    <mergeCell ref="C31:D31"/>
    <mergeCell ref="A10:C10"/>
    <mergeCell ref="C29:D29"/>
    <mergeCell ref="C24:D25"/>
    <mergeCell ref="A20:B21"/>
    <mergeCell ref="C20:D21"/>
    <mergeCell ref="A26:B26"/>
    <mergeCell ref="C11:D11"/>
    <mergeCell ref="C12:D12"/>
    <mergeCell ref="C13:D13"/>
    <mergeCell ref="C15:D15"/>
    <mergeCell ref="A14:D14"/>
    <mergeCell ref="H1:I1"/>
    <mergeCell ref="H10:I10"/>
    <mergeCell ref="H14:I14"/>
    <mergeCell ref="F18:F19"/>
    <mergeCell ref="G18:G19"/>
    <mergeCell ref="H26:I26"/>
    <mergeCell ref="H30:I30"/>
    <mergeCell ref="B3:I3"/>
    <mergeCell ref="C8:D9"/>
    <mergeCell ref="E8:I8"/>
    <mergeCell ref="F9:G9"/>
    <mergeCell ref="H9:I9"/>
    <mergeCell ref="C5:F5"/>
    <mergeCell ref="F25:G25"/>
    <mergeCell ref="H25:I25"/>
    <mergeCell ref="C16:D16"/>
    <mergeCell ref="C17:D17"/>
    <mergeCell ref="E24:I24"/>
    <mergeCell ref="A18:B19"/>
    <mergeCell ref="C27:D27"/>
    <mergeCell ref="C28:D28"/>
  </mergeCells>
  <phoneticPr fontI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業務別請求明細書</vt:lpstr>
      <vt:lpstr> (記入例)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名津子</dc:creator>
  <cp:lastModifiedBy>小島 名津子</cp:lastModifiedBy>
  <cp:lastPrinted>2019-03-08T06:34:09Z</cp:lastPrinted>
  <dcterms:created xsi:type="dcterms:W3CDTF">2017-06-19T06:51:47Z</dcterms:created>
  <dcterms:modified xsi:type="dcterms:W3CDTF">2019-09-12T06:02:07Z</dcterms:modified>
</cp:coreProperties>
</file>